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00本庁\1024財務部税務課\20市民税係\03_申告相談関係\D 事前班\R7事前班\萌華ちゃんへ\HP掲載用【確定】\"/>
    </mc:Choice>
  </mc:AlternateContent>
  <workbookProtection workbookAlgorithmName="SHA-512" workbookHashValue="8Ff3ctRI11qjT/DPdMoiii+YXYyUtT+aC4OAvmAGKvHl3Kyau3eKvTfsai6yh2jnfI6xAM0YHID/opQ5YMsRfw==" workbookSaltValue="txK6xESYcC6MYZ05yWyqiw==" workbookSpinCount="100000" lockStructure="1"/>
  <bookViews>
    <workbookView xWindow="0" yWindow="0" windowWidth="19200" windowHeight="8760" tabRatio="736" activeTab="1"/>
  </bookViews>
  <sheets>
    <sheet name="はじめにお読みください｜印刷ボタン" sheetId="21" r:id="rId1"/>
    <sheet name="表面" sheetId="16" r:id="rId2"/>
    <sheet name="裏面(減価償却費、水道光熱費)" sheetId="19" r:id="rId3"/>
    <sheet name="入力規則" sheetId="23" state="hidden" r:id="rId4"/>
  </sheets>
  <definedNames>
    <definedName name="_xlnm.Print_Area" localSheetId="1">表面!$A$1:$BT$58</definedName>
    <definedName name="_xlnm.Print_Area" localSheetId="2">'裏面(減価償却費、水道光熱費)'!$A$1:$V$44</definedName>
  </definedNames>
  <calcPr calcId="162913"/>
</workbook>
</file>

<file path=xl/calcChain.xml><?xml version="1.0" encoding="utf-8"?>
<calcChain xmlns="http://schemas.openxmlformats.org/spreadsheetml/2006/main">
  <c r="O43" i="19" l="1"/>
  <c r="P43" i="19" s="1"/>
  <c r="L43" i="19"/>
  <c r="M43" i="19" s="1"/>
  <c r="N43" i="19"/>
  <c r="K43" i="19"/>
  <c r="H43" i="19"/>
  <c r="E43" i="19"/>
  <c r="B43" i="19"/>
  <c r="H11" i="19"/>
  <c r="V16" i="19" l="1"/>
  <c r="V20" i="19"/>
  <c r="N12" i="19"/>
  <c r="V12" i="19" s="1"/>
  <c r="N13" i="19"/>
  <c r="V13" i="19" s="1"/>
  <c r="N14" i="19"/>
  <c r="V14" i="19" s="1"/>
  <c r="N15" i="19"/>
  <c r="V15" i="19" s="1"/>
  <c r="N16" i="19"/>
  <c r="N17" i="19"/>
  <c r="V17" i="19" s="1"/>
  <c r="N18" i="19"/>
  <c r="V18" i="19" s="1"/>
  <c r="N19" i="19"/>
  <c r="V19" i="19" s="1"/>
  <c r="N20" i="19"/>
  <c r="N21" i="19"/>
  <c r="V21" i="19" s="1"/>
  <c r="K12" i="19" l="1"/>
  <c r="K13" i="19"/>
  <c r="K14" i="19"/>
  <c r="K15" i="19"/>
  <c r="K16" i="19"/>
  <c r="K17" i="19"/>
  <c r="K18" i="19"/>
  <c r="K19" i="19"/>
  <c r="K20" i="19"/>
  <c r="K21" i="19"/>
  <c r="K11" i="19"/>
  <c r="N11" i="19" s="1"/>
  <c r="H12" i="19"/>
  <c r="H13" i="19"/>
  <c r="H14" i="19"/>
  <c r="H15" i="19"/>
  <c r="H16" i="19"/>
  <c r="H17" i="19"/>
  <c r="H18" i="19"/>
  <c r="H19" i="19"/>
  <c r="H20" i="19"/>
  <c r="H21" i="19"/>
  <c r="V11" i="19" l="1"/>
  <c r="J48" i="16"/>
  <c r="G30" i="16"/>
  <c r="G6" i="16"/>
  <c r="Y21" i="16"/>
  <c r="G21" i="16" s="1"/>
  <c r="D31" i="19"/>
  <c r="BF52" i="16"/>
  <c r="AV50" i="16"/>
  <c r="AV48" i="16"/>
  <c r="AV46" i="16"/>
  <c r="AV44" i="16"/>
  <c r="AV42" i="16"/>
  <c r="AV38" i="16"/>
  <c r="AV36" i="16"/>
  <c r="AV34" i="16"/>
  <c r="AV30" i="16"/>
  <c r="AV28" i="16"/>
  <c r="AV25" i="16"/>
  <c r="AV23" i="16"/>
  <c r="AV21" i="16"/>
  <c r="AV19" i="16"/>
  <c r="AV14" i="16"/>
  <c r="J51" i="16"/>
  <c r="N22" i="19" l="1"/>
  <c r="G39" i="16"/>
  <c r="U42" i="16" s="1"/>
  <c r="AB41" i="16" s="1"/>
  <c r="P42" i="19"/>
  <c r="P41" i="19"/>
  <c r="P40" i="19"/>
  <c r="P39" i="19"/>
  <c r="P38" i="19"/>
  <c r="P37" i="19"/>
  <c r="P36" i="19"/>
  <c r="P35" i="19"/>
  <c r="P34" i="19"/>
  <c r="P33" i="19"/>
  <c r="P32" i="19"/>
  <c r="P31" i="19"/>
  <c r="M42" i="19"/>
  <c r="M41" i="19"/>
  <c r="M40" i="19"/>
  <c r="M39" i="19"/>
  <c r="M38" i="19"/>
  <c r="M37" i="19"/>
  <c r="M36" i="19"/>
  <c r="M35" i="19"/>
  <c r="M34" i="19"/>
  <c r="M33" i="19"/>
  <c r="M32" i="19"/>
  <c r="M31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F43" i="19" s="1"/>
  <c r="G43" i="19" s="1"/>
  <c r="D32" i="19"/>
  <c r="D33" i="19"/>
  <c r="D34" i="19"/>
  <c r="D35" i="19"/>
  <c r="D36" i="19"/>
  <c r="D37" i="19"/>
  <c r="D38" i="19"/>
  <c r="D39" i="19"/>
  <c r="D40" i="19"/>
  <c r="D41" i="19"/>
  <c r="D42" i="19"/>
  <c r="C43" i="19" l="1"/>
  <c r="D43" i="19" s="1"/>
  <c r="I43" i="19"/>
  <c r="J43" i="19" s="1"/>
  <c r="AV6" i="16"/>
  <c r="BP52" i="16"/>
  <c r="S38" i="19" l="1"/>
  <c r="BP54" i="16"/>
  <c r="BF54" i="16"/>
  <c r="AV32" i="16"/>
  <c r="AV16" i="16"/>
  <c r="AV10" i="16"/>
  <c r="AV8" i="16"/>
  <c r="AV52" i="16" l="1"/>
  <c r="AV54" i="16" s="1"/>
</calcChain>
</file>

<file path=xl/sharedStrings.xml><?xml version="1.0" encoding="utf-8"?>
<sst xmlns="http://schemas.openxmlformats.org/spreadsheetml/2006/main" count="382" uniqueCount="208">
  <si>
    <t>品名</t>
    <rPh sb="0" eb="2">
      <t>ヒンメイ</t>
    </rPh>
    <phoneticPr fontId="2"/>
  </si>
  <si>
    <t>米</t>
    <rPh sb="0" eb="1">
      <t>コメ</t>
    </rPh>
    <phoneticPr fontId="2"/>
  </si>
  <si>
    <t>野菜</t>
    <rPh sb="0" eb="2">
      <t>ヤサイ</t>
    </rPh>
    <phoneticPr fontId="2"/>
  </si>
  <si>
    <t>果樹</t>
    <rPh sb="0" eb="2">
      <t>カジュ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</si>
  <si>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</si>
  <si>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</si>
  <si>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</si>
  <si>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科目</t>
    <rPh sb="0" eb="2">
      <t>カモク</t>
    </rPh>
    <phoneticPr fontId="2"/>
  </si>
  <si>
    <t>㋑租税公課</t>
    <rPh sb="1" eb="3">
      <t>ソゼイ</t>
    </rPh>
    <rPh sb="3" eb="5">
      <t>コウカ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</si>
  <si>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</si>
  <si>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</si>
  <si>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</si>
  <si>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</si>
  <si>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</si>
  <si>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</si>
  <si>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</si>
  <si>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</si>
  <si>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</si>
  <si>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</si>
  <si>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</si>
  <si>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</si>
  <si>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支払金額
（Ａ）</t>
    <rPh sb="0" eb="2">
      <t>シハライ</t>
    </rPh>
    <rPh sb="2" eb="4">
      <t>キンガク</t>
    </rPh>
    <phoneticPr fontId="2"/>
  </si>
  <si>
    <t>必要経費
Ａ×Ｂ</t>
    <rPh sb="0" eb="2">
      <t>ヒツヨウ</t>
    </rPh>
    <rPh sb="2" eb="4">
      <t>ケイヒ</t>
    </rPh>
    <phoneticPr fontId="2"/>
  </si>
  <si>
    <t>月</t>
    <rPh sb="0" eb="1">
      <t>ツキ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</si>
  <si>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</si>
  <si>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</si>
  <si>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田畑</t>
    <rPh sb="0" eb="1">
      <t>デン</t>
    </rPh>
    <rPh sb="1" eb="2">
      <t>ハタ</t>
    </rPh>
    <phoneticPr fontId="2"/>
  </si>
  <si>
    <t>金額</t>
    <rPh sb="0" eb="2">
      <t>キンガク</t>
    </rPh>
    <phoneticPr fontId="2"/>
  </si>
  <si>
    <t>名称</t>
    <rPh sb="0" eb="2">
      <t>メイショウ</t>
    </rPh>
    <phoneticPr fontId="2"/>
  </si>
  <si>
    <t>田畑分</t>
    <rPh sb="0" eb="1">
      <t>デン</t>
    </rPh>
    <rPh sb="1" eb="2">
      <t>ハタ</t>
    </rPh>
    <rPh sb="2" eb="3">
      <t>ブン</t>
    </rPh>
    <phoneticPr fontId="2"/>
  </si>
  <si>
    <t>区分</t>
    <rPh sb="0" eb="2">
      <t>クブン</t>
    </rPh>
    <phoneticPr fontId="2"/>
  </si>
  <si>
    <t>金額</t>
    <rPh sb="0" eb="1">
      <t>キン</t>
    </rPh>
    <rPh sb="1" eb="2">
      <t>ガク</t>
    </rPh>
    <phoneticPr fontId="2"/>
  </si>
  <si>
    <t>③雑収入</t>
    <rPh sb="1" eb="4">
      <t>ザツシュウニュウ</t>
    </rPh>
    <phoneticPr fontId="2"/>
  </si>
  <si>
    <t>⑧雇人費</t>
    <rPh sb="1" eb="2">
      <t>ヤトイ</t>
    </rPh>
    <rPh sb="2" eb="3">
      <t>ニン</t>
    </rPh>
    <rPh sb="3" eb="4">
      <t>ヒ</t>
    </rPh>
    <phoneticPr fontId="2"/>
  </si>
  <si>
    <t>⑨小作料賃借料</t>
    <rPh sb="1" eb="4">
      <t>コサクリョウ</t>
    </rPh>
    <rPh sb="4" eb="7">
      <t>チンシャクリョウ</t>
    </rPh>
    <phoneticPr fontId="2"/>
  </si>
  <si>
    <t>１㎏当り単価</t>
    <rPh sb="2" eb="3">
      <t>アタ</t>
    </rPh>
    <rPh sb="4" eb="6">
      <t>タンカ</t>
    </rPh>
    <phoneticPr fontId="2"/>
  </si>
  <si>
    <t>農作業受託料</t>
    <rPh sb="0" eb="1">
      <t>ノウ</t>
    </rPh>
    <rPh sb="1" eb="3">
      <t>サギョウ</t>
    </rPh>
    <rPh sb="3" eb="5">
      <t>ジュタク</t>
    </rPh>
    <rPh sb="5" eb="6">
      <t>リョウ</t>
    </rPh>
    <phoneticPr fontId="2"/>
  </si>
  <si>
    <t>（収支内訳書作成前にまとめておくと便利です）</t>
    <rPh sb="1" eb="3">
      <t>シュウシ</t>
    </rPh>
    <rPh sb="3" eb="6">
      <t>ウチワケショ</t>
    </rPh>
    <rPh sb="6" eb="8">
      <t>サクセイ</t>
    </rPh>
    <rPh sb="8" eb="9">
      <t>マエ</t>
    </rPh>
    <rPh sb="17" eb="19">
      <t>ベンリ</t>
    </rPh>
    <phoneticPr fontId="2"/>
  </si>
  <si>
    <t>牛分</t>
    <rPh sb="0" eb="1">
      <t>ウシ</t>
    </rPh>
    <rPh sb="1" eb="2">
      <t>ブン</t>
    </rPh>
    <phoneticPr fontId="2"/>
  </si>
  <si>
    <t>取得
年月</t>
    <rPh sb="0" eb="2">
      <t>シュトク</t>
    </rPh>
    <rPh sb="3" eb="4">
      <t>ネン</t>
    </rPh>
    <rPh sb="4" eb="5">
      <t>ツキ</t>
    </rPh>
    <phoneticPr fontId="2"/>
  </si>
  <si>
    <t>事業
割合
（Ｂ）</t>
    <rPh sb="0" eb="2">
      <t>ジギョウ</t>
    </rPh>
    <rPh sb="3" eb="5">
      <t>ワリアイ</t>
    </rPh>
    <phoneticPr fontId="2"/>
  </si>
  <si>
    <t>多面的機能支払交付金</t>
    <rPh sb="0" eb="3">
      <t>タメンテキ</t>
    </rPh>
    <rPh sb="3" eb="5">
      <t>キノウ</t>
    </rPh>
    <rPh sb="5" eb="7">
      <t>シハラ</t>
    </rPh>
    <rPh sb="7" eb="10">
      <t>コウフキン</t>
    </rPh>
    <phoneticPr fontId="2"/>
  </si>
  <si>
    <t>畜産</t>
    <rPh sb="0" eb="2">
      <t>チクサン</t>
    </rPh>
    <phoneticPr fontId="2"/>
  </si>
  <si>
    <t>①販売金額</t>
    <rPh sb="1" eb="3">
      <t>ハンバイ</t>
    </rPh>
    <rPh sb="3" eb="5">
      <t>キンガク</t>
    </rPh>
    <phoneticPr fontId="2"/>
  </si>
  <si>
    <t>＝</t>
    <phoneticPr fontId="2"/>
  </si>
  <si>
    <t>小数点第２位未満切捨て</t>
    <rPh sb="0" eb="3">
      <t>ショウスウテン</t>
    </rPh>
    <rPh sb="3" eb="4">
      <t>ダイ</t>
    </rPh>
    <rPh sb="5" eb="6">
      <t>イ</t>
    </rPh>
    <rPh sb="6" eb="8">
      <t>ミマン</t>
    </rPh>
    <rPh sb="8" eb="10">
      <t>キリス</t>
    </rPh>
    <phoneticPr fontId="2"/>
  </si>
  <si>
    <t>小作料</t>
    <rPh sb="0" eb="3">
      <t>コサクリョウ</t>
    </rPh>
    <phoneticPr fontId="2"/>
  </si>
  <si>
    <t>作業(機械)委託料</t>
    <rPh sb="0" eb="2">
      <t>サギョウ</t>
    </rPh>
    <rPh sb="3" eb="5">
      <t>キカイ</t>
    </rPh>
    <rPh sb="6" eb="8">
      <t>イタク</t>
    </rPh>
    <rPh sb="8" eb="9">
      <t>リョウ</t>
    </rPh>
    <phoneticPr fontId="2"/>
  </si>
  <si>
    <t>支払相手の住所、氏名、金額</t>
    <rPh sb="0" eb="2">
      <t>シハライ</t>
    </rPh>
    <rPh sb="2" eb="4">
      <t>アイテ</t>
    </rPh>
    <rPh sb="5" eb="7">
      <t>ジュウショ</t>
    </rPh>
    <rPh sb="8" eb="10">
      <t>シメイ</t>
    </rPh>
    <rPh sb="11" eb="13">
      <t>キンガク</t>
    </rPh>
    <phoneticPr fontId="2"/>
  </si>
  <si>
    <t>⑪貸倒金</t>
    <phoneticPr fontId="2"/>
  </si>
  <si>
    <t>⑫利子割引料</t>
    <rPh sb="1" eb="3">
      <t>リシ</t>
    </rPh>
    <rPh sb="3" eb="6">
      <t>ワリビキリョウ</t>
    </rPh>
    <phoneticPr fontId="2"/>
  </si>
  <si>
    <t>㋺種苗費</t>
    <phoneticPr fontId="2"/>
  </si>
  <si>
    <t>㋩素畜費</t>
    <phoneticPr fontId="2"/>
  </si>
  <si>
    <t>㋥肥料費</t>
    <phoneticPr fontId="2"/>
  </si>
  <si>
    <t>㋭飼料費</t>
    <phoneticPr fontId="2"/>
  </si>
  <si>
    <t>㋬農具費</t>
    <phoneticPr fontId="2"/>
  </si>
  <si>
    <t>㋣農薬衛生費</t>
    <phoneticPr fontId="2"/>
  </si>
  <si>
    <t>㋠諸材料費</t>
    <phoneticPr fontId="2"/>
  </si>
  <si>
    <t>㋷修繕費</t>
    <phoneticPr fontId="2"/>
  </si>
  <si>
    <t>㋸作業用衣料費</t>
    <phoneticPr fontId="2"/>
  </si>
  <si>
    <t>㋾農業共済掛金</t>
    <phoneticPr fontId="2"/>
  </si>
  <si>
    <t>㋻荷造運賃手数料</t>
    <phoneticPr fontId="2"/>
  </si>
  <si>
    <t>㋕土地改良費</t>
    <phoneticPr fontId="2"/>
  </si>
  <si>
    <t>㋡雑費</t>
    <phoneticPr fontId="2"/>
  </si>
  <si>
    <t>⑬小計(㋑～㋡)</t>
    <phoneticPr fontId="2"/>
  </si>
  <si>
    <t>賦課金、部会費</t>
    <rPh sb="0" eb="3">
      <t>フカキン</t>
    </rPh>
    <rPh sb="4" eb="6">
      <t>ブカイ</t>
    </rPh>
    <rPh sb="6" eb="7">
      <t>ヒ</t>
    </rPh>
    <phoneticPr fontId="2"/>
  </si>
  <si>
    <t>円</t>
    <phoneticPr fontId="2"/>
  </si>
  <si>
    <t>種付料</t>
    <rPh sb="0" eb="2">
      <t>タネツ</t>
    </rPh>
    <rPh sb="2" eb="3">
      <t>リョウ</t>
    </rPh>
    <phoneticPr fontId="2"/>
  </si>
  <si>
    <t>子牛等取得費</t>
    <rPh sb="0" eb="2">
      <t>コウシ</t>
    </rPh>
    <rPh sb="2" eb="3">
      <t>トウ</t>
    </rPh>
    <rPh sb="3" eb="6">
      <t>シュトクヒ</t>
    </rPh>
    <phoneticPr fontId="2"/>
  </si>
  <si>
    <t>予防接種代</t>
    <rPh sb="0" eb="4">
      <t>ヨボウセッシュ</t>
    </rPh>
    <rPh sb="4" eb="5">
      <t>ダイ</t>
    </rPh>
    <phoneticPr fontId="2"/>
  </si>
  <si>
    <t>水稲：種子・床土・苗代</t>
    <rPh sb="0" eb="2">
      <t>スイトウ</t>
    </rPh>
    <rPh sb="3" eb="5">
      <t>シュシ</t>
    </rPh>
    <rPh sb="6" eb="7">
      <t>トコ</t>
    </rPh>
    <rPh sb="7" eb="8">
      <t>ツチ</t>
    </rPh>
    <rPh sb="9" eb="10">
      <t>ナエ</t>
    </rPh>
    <rPh sb="10" eb="11">
      <t>ダイ</t>
    </rPh>
    <phoneticPr fontId="2"/>
  </si>
  <si>
    <t>野菜：種子・床土・苗代</t>
    <rPh sb="0" eb="2">
      <t>ヤサイ</t>
    </rPh>
    <rPh sb="10" eb="11">
      <t>ダイ</t>
    </rPh>
    <phoneticPr fontId="2"/>
  </si>
  <si>
    <t>家畜共済掛金</t>
    <rPh sb="0" eb="2">
      <t>カチク</t>
    </rPh>
    <rPh sb="2" eb="4">
      <t>キョウサイ</t>
    </rPh>
    <rPh sb="4" eb="6">
      <t>カケキン</t>
    </rPh>
    <phoneticPr fontId="2"/>
  </si>
  <si>
    <t>農産物販売手数料</t>
    <rPh sb="0" eb="3">
      <t>ノウサンブツ</t>
    </rPh>
    <rPh sb="3" eb="5">
      <t>ハンバイ</t>
    </rPh>
    <rPh sb="5" eb="8">
      <t>テスウリョウ</t>
    </rPh>
    <phoneticPr fontId="2"/>
  </si>
  <si>
    <t>畜産物販売手数料</t>
    <rPh sb="0" eb="3">
      <t>チクサンブツ</t>
    </rPh>
    <rPh sb="3" eb="8">
      <t>ハンバイテスウ</t>
    </rPh>
    <phoneticPr fontId="2"/>
  </si>
  <si>
    <t>免税収入按分率の計算</t>
    <rPh sb="0" eb="2">
      <t>メンゼイ</t>
    </rPh>
    <rPh sb="2" eb="4">
      <t>シュウニュウ</t>
    </rPh>
    <rPh sb="4" eb="6">
      <t>アンブン</t>
    </rPh>
    <rPh sb="6" eb="7">
      <t>リツ</t>
    </rPh>
    <rPh sb="8" eb="10">
      <t>ケイサン</t>
    </rPh>
    <phoneticPr fontId="2"/>
  </si>
  <si>
    <t>④収入計
（①+②+③）</t>
    <rPh sb="1" eb="3">
      <t>シュウニュウ</t>
    </rPh>
    <rPh sb="3" eb="4">
      <t>ケイ</t>
    </rPh>
    <phoneticPr fontId="2"/>
  </si>
  <si>
    <t>農協出荷分</t>
    <rPh sb="0" eb="2">
      <t>ノウキョウ</t>
    </rPh>
    <rPh sb="2" eb="4">
      <t>シュッカ</t>
    </rPh>
    <rPh sb="4" eb="5">
      <t>ブン</t>
    </rPh>
    <phoneticPr fontId="2"/>
  </si>
  <si>
    <t>農協以外分</t>
    <rPh sb="0" eb="2">
      <t>ノウキョウ</t>
    </rPh>
    <rPh sb="2" eb="4">
      <t>イガイ</t>
    </rPh>
    <rPh sb="4" eb="5">
      <t>ブン</t>
    </rPh>
    <phoneticPr fontId="2"/>
  </si>
  <si>
    <t>㋦動力光熱費合計</t>
    <rPh sb="1" eb="3">
      <t>ドウリョク</t>
    </rPh>
    <rPh sb="3" eb="6">
      <t>コウネツヒ</t>
    </rPh>
    <rPh sb="6" eb="8">
      <t>ゴウケイ</t>
    </rPh>
    <phoneticPr fontId="2"/>
  </si>
  <si>
    <t>償却率
(＝1/耐用年数)</t>
    <rPh sb="0" eb="3">
      <t>ショウキャクリツ</t>
    </rPh>
    <rPh sb="8" eb="10">
      <t>タイヨウ</t>
    </rPh>
    <rPh sb="10" eb="12">
      <t>ネンスウ</t>
    </rPh>
    <phoneticPr fontId="2"/>
  </si>
  <si>
    <t>固定資産税(農業関連分のみ)</t>
    <rPh sb="0" eb="5">
      <t>コテイシサンゼイ</t>
    </rPh>
    <rPh sb="6" eb="8">
      <t>ノウギョウ</t>
    </rPh>
    <rPh sb="8" eb="11">
      <t>カンレンブン</t>
    </rPh>
    <phoneticPr fontId="2"/>
  </si>
  <si>
    <t>軽・自動車税(農業用)</t>
    <rPh sb="0" eb="1">
      <t>ケイ</t>
    </rPh>
    <rPh sb="2" eb="5">
      <t>ジドウシャ</t>
    </rPh>
    <rPh sb="5" eb="6">
      <t>ゼイ</t>
    </rPh>
    <rPh sb="7" eb="10">
      <t>ノウギョウヨウ</t>
    </rPh>
    <phoneticPr fontId="2"/>
  </si>
  <si>
    <t>消毒、診療費等</t>
    <rPh sb="0" eb="2">
      <t>ショウドク</t>
    </rPh>
    <rPh sb="3" eb="6">
      <t>シンリョウヒ</t>
    </rPh>
    <rPh sb="6" eb="7">
      <t>トウ</t>
    </rPh>
    <phoneticPr fontId="2"/>
  </si>
  <si>
    <t>削蹄、去勢費等</t>
    <rPh sb="0" eb="2">
      <t>サクテイ</t>
    </rPh>
    <rPh sb="3" eb="5">
      <t>キョセイ</t>
    </rPh>
    <rPh sb="5" eb="6">
      <t>ヒ</t>
    </rPh>
    <rPh sb="6" eb="7">
      <t>トウ</t>
    </rPh>
    <phoneticPr fontId="2"/>
  </si>
  <si>
    <t>収　入</t>
    <rPh sb="0" eb="1">
      <t>オサム</t>
    </rPh>
    <rPh sb="2" eb="3">
      <t>イ</t>
    </rPh>
    <phoneticPr fontId="2"/>
  </si>
  <si>
    <t>経　費</t>
    <rPh sb="0" eb="1">
      <t>キョウ</t>
    </rPh>
    <rPh sb="2" eb="3">
      <t>ヒ</t>
    </rPh>
    <phoneticPr fontId="2"/>
  </si>
  <si>
    <t>経　費</t>
    <rPh sb="0" eb="1">
      <t>ヘ</t>
    </rPh>
    <rPh sb="2" eb="3">
      <t>ヒ</t>
    </rPh>
    <phoneticPr fontId="2"/>
  </si>
  <si>
    <t>②</t>
    <phoneticPr fontId="2"/>
  </si>
  <si>
    <t>家事消費
事業消費</t>
    <phoneticPr fontId="2"/>
  </si>
  <si>
    <t>金額
（数量×単価）</t>
    <rPh sb="0" eb="2">
      <t>キンガク</t>
    </rPh>
    <rPh sb="4" eb="6">
      <t>スウリョウ</t>
    </rPh>
    <rPh sb="7" eb="9">
      <t>タンカ</t>
    </rPh>
    <phoneticPr fontId="2"/>
  </si>
  <si>
    <t>⑭経費計(⑧～⑫+⑬)</t>
    <phoneticPr fontId="2"/>
  </si>
  <si>
    <t>9/12</t>
    <phoneticPr fontId="2"/>
  </si>
  <si>
    <t>2/12</t>
    <phoneticPr fontId="2"/>
  </si>
  <si>
    <t>水稲共済掛金</t>
    <rPh sb="0" eb="2">
      <t>スイトウ</t>
    </rPh>
    <rPh sb="2" eb="4">
      <t>キョウサイ</t>
    </rPh>
    <rPh sb="4" eb="5">
      <t>カ</t>
    </rPh>
    <rPh sb="5" eb="6">
      <t>キン</t>
    </rPh>
    <phoneticPr fontId="2"/>
  </si>
  <si>
    <t>農機具共済掛金</t>
    <rPh sb="0" eb="3">
      <t>ノウキグ</t>
    </rPh>
    <rPh sb="3" eb="5">
      <t>キョウサイ</t>
    </rPh>
    <rPh sb="5" eb="7">
      <t>カケキン</t>
    </rPh>
    <phoneticPr fontId="2"/>
  </si>
  <si>
    <t>電柱敷地料、農地の貸付による収入(小作料等)は、不動産所得として申告してください。</t>
    <rPh sb="0" eb="2">
      <t>デンチュウ</t>
    </rPh>
    <rPh sb="2" eb="4">
      <t>シキチ</t>
    </rPh>
    <rPh sb="4" eb="5">
      <t>リョウ</t>
    </rPh>
    <rPh sb="6" eb="8">
      <t>ノウチ</t>
    </rPh>
    <rPh sb="9" eb="11">
      <t>カシツケ</t>
    </rPh>
    <rPh sb="14" eb="16">
      <t>シュウニュウ</t>
    </rPh>
    <rPh sb="17" eb="20">
      <t>コサクリョウ</t>
    </rPh>
    <rPh sb="20" eb="21">
      <t>トウ</t>
    </rPh>
    <rPh sb="24" eb="27">
      <t>フドウサン</t>
    </rPh>
    <rPh sb="27" eb="29">
      <t>ショトク</t>
    </rPh>
    <rPh sb="32" eb="34">
      <t>シンコク</t>
    </rPh>
    <phoneticPr fontId="2"/>
  </si>
  <si>
    <t>農協以外分には市場、産直、直接販売等の合計を記入してください。</t>
    <phoneticPr fontId="2"/>
  </si>
  <si>
    <t>そ の 他 の 経 費</t>
    <rPh sb="4" eb="5">
      <t>タ</t>
    </rPh>
    <rPh sb="8" eb="9">
      <t>ヘ</t>
    </rPh>
    <rPh sb="10" eb="11">
      <t>ヒ</t>
    </rPh>
    <phoneticPr fontId="2"/>
  </si>
  <si>
    <t>㋟各種負担金</t>
    <rPh sb="1" eb="3">
      <t>カクシュ</t>
    </rPh>
    <rPh sb="3" eb="6">
      <t>フタンキン</t>
    </rPh>
    <phoneticPr fontId="2"/>
  </si>
  <si>
    <t>㋵車両費</t>
    <phoneticPr fontId="2"/>
  </si>
  <si>
    <t>㋹中山間(雑費)</t>
    <phoneticPr fontId="2"/>
  </si>
  <si>
    <t>【記載例】(一括償却分)
　草刈機</t>
    <rPh sb="1" eb="3">
      <t>キサイ</t>
    </rPh>
    <rPh sb="3" eb="4">
      <t>レイ</t>
    </rPh>
    <rPh sb="14" eb="17">
      <t>クサカ</t>
    </rPh>
    <phoneticPr fontId="2"/>
  </si>
  <si>
    <t>減価償却資産の名称等</t>
    <rPh sb="0" eb="2">
      <t>ゲンカ</t>
    </rPh>
    <rPh sb="2" eb="4">
      <t>ショウキャク</t>
    </rPh>
    <rPh sb="4" eb="6">
      <t>シサン</t>
    </rPh>
    <rPh sb="7" eb="8">
      <t>ナ</t>
    </rPh>
    <rPh sb="8" eb="9">
      <t>ショウ</t>
    </rPh>
    <rPh sb="9" eb="10">
      <t>トウ</t>
    </rPh>
    <phoneticPr fontId="2"/>
  </si>
  <si>
    <t>償却の基礎
になる金額</t>
    <rPh sb="0" eb="2">
      <t>ショウキャク</t>
    </rPh>
    <rPh sb="3" eb="5">
      <t>キソ</t>
    </rPh>
    <rPh sb="9" eb="11">
      <t>キンガク</t>
    </rPh>
    <phoneticPr fontId="2"/>
  </si>
  <si>
    <t>取得
価額</t>
    <rPh sb="0" eb="2">
      <t>シュトク</t>
    </rPh>
    <rPh sb="3" eb="5">
      <t>カガク</t>
    </rPh>
    <phoneticPr fontId="2"/>
  </si>
  <si>
    <t>耐用
年数</t>
    <rPh sb="0" eb="2">
      <t>タイヨウ</t>
    </rPh>
    <rPh sb="3" eb="5">
      <t>ネンスウ</t>
    </rPh>
    <phoneticPr fontId="2"/>
  </si>
  <si>
    <t>償却
期間</t>
    <rPh sb="0" eb="2">
      <t>ショウキャク</t>
    </rPh>
    <rPh sb="3" eb="5">
      <t>キカン</t>
    </rPh>
    <phoneticPr fontId="2"/>
  </si>
  <si>
    <t>事業
割合
（％）</t>
    <rPh sb="0" eb="2">
      <t>ジギョウ</t>
    </rPh>
    <rPh sb="3" eb="5">
      <t>ワリアイ</t>
    </rPh>
    <phoneticPr fontId="2"/>
  </si>
  <si>
    <t>牛分の経費を免税収入按分する場合は事前に按分率（免税牛収入 ÷ 農業総収入）を算出してください</t>
    <rPh sb="0" eb="2">
      <t>ウシブン</t>
    </rPh>
    <rPh sb="3" eb="5">
      <t>ケイヒ</t>
    </rPh>
    <rPh sb="6" eb="8">
      <t>メンゼイ</t>
    </rPh>
    <rPh sb="8" eb="10">
      <t>シュウニュウ</t>
    </rPh>
    <rPh sb="10" eb="12">
      <t>アンブン</t>
    </rPh>
    <rPh sb="14" eb="16">
      <t>バアイ</t>
    </rPh>
    <rPh sb="17" eb="19">
      <t>ジゼン</t>
    </rPh>
    <rPh sb="20" eb="22">
      <t>アンブン</t>
    </rPh>
    <rPh sb="22" eb="23">
      <t>リツ</t>
    </rPh>
    <rPh sb="24" eb="27">
      <t>メンゼイギュウ</t>
    </rPh>
    <rPh sb="27" eb="29">
      <t>シュウニュウ</t>
    </rPh>
    <rPh sb="32" eb="34">
      <t>ノウギョウ</t>
    </rPh>
    <rPh sb="34" eb="37">
      <t>ソウシュウニュウ</t>
    </rPh>
    <rPh sb="39" eb="41">
      <t>サンシュツ</t>
    </rPh>
    <phoneticPr fontId="2"/>
  </si>
  <si>
    <t>0.143</t>
    <phoneticPr fontId="2"/>
  </si>
  <si>
    <t>0.250</t>
    <phoneticPr fontId="2"/>
  </si>
  <si>
    <t>10/12</t>
    <phoneticPr fontId="2"/>
  </si>
  <si>
    <t>【記載例】(新規取得分)
　田植機</t>
    <rPh sb="1" eb="3">
      <t>キサイ</t>
    </rPh>
    <rPh sb="3" eb="4">
      <t>レイ</t>
    </rPh>
    <rPh sb="14" eb="17">
      <t>タウエ</t>
    </rPh>
    <phoneticPr fontId="2"/>
  </si>
  <si>
    <t>【記載例】(新規取得分)
　軽トラック(事業割合50％)</t>
    <rPh sb="1" eb="3">
      <t>キサイ</t>
    </rPh>
    <rPh sb="3" eb="4">
      <t>レイ</t>
    </rPh>
    <rPh sb="14" eb="15">
      <t>ケイ</t>
    </rPh>
    <rPh sb="20" eb="24">
      <t>ジギョウ</t>
    </rPh>
    <phoneticPr fontId="2"/>
  </si>
  <si>
    <t>㋦動力光熱費の計算</t>
    <rPh sb="1" eb="3">
      <t>ドウリョク</t>
    </rPh>
    <rPh sb="3" eb="6">
      <t>コウネツヒ</t>
    </rPh>
    <rPh sb="7" eb="9">
      <t>ケイサン</t>
    </rPh>
    <phoneticPr fontId="2"/>
  </si>
  <si>
    <t>※事業割合とは、農業に要した割合をいいます。農業以外にも使用している資産、経費は、必ず事業割合を算出し、経費計上してください。</t>
    <rPh sb="1" eb="3">
      <t>ジギョウ</t>
    </rPh>
    <rPh sb="3" eb="5">
      <t>ワリアイ</t>
    </rPh>
    <rPh sb="8" eb="10">
      <t>ノウギョウ</t>
    </rPh>
    <rPh sb="11" eb="12">
      <t>ヨウ</t>
    </rPh>
    <rPh sb="14" eb="16">
      <t>ワリアイ</t>
    </rPh>
    <rPh sb="22" eb="24">
      <t>ノウギョウ</t>
    </rPh>
    <rPh sb="24" eb="26">
      <t>イガイ</t>
    </rPh>
    <rPh sb="28" eb="30">
      <t>シヨウ</t>
    </rPh>
    <rPh sb="34" eb="36">
      <t>シサン</t>
    </rPh>
    <rPh sb="37" eb="39">
      <t>ケイヒ</t>
    </rPh>
    <rPh sb="41" eb="42">
      <t>カナラ</t>
    </rPh>
    <rPh sb="43" eb="45">
      <t>ジギョウ</t>
    </rPh>
    <rPh sb="45" eb="47">
      <t>ワリアイ</t>
    </rPh>
    <rPh sb="48" eb="50">
      <t>サンシュツ</t>
    </rPh>
    <rPh sb="52" eb="56">
      <t>ケイヒケイジョウ</t>
    </rPh>
    <phoneticPr fontId="2"/>
  </si>
  <si>
    <t>営農組合分（営農組合損益分配表等にある収入合計額）</t>
    <rPh sb="0" eb="2">
      <t>エイノウ</t>
    </rPh>
    <rPh sb="2" eb="4">
      <t>クミアイ</t>
    </rPh>
    <rPh sb="4" eb="5">
      <t>ブン</t>
    </rPh>
    <rPh sb="6" eb="8">
      <t>エイノウ</t>
    </rPh>
    <rPh sb="8" eb="10">
      <t>クミアイ</t>
    </rPh>
    <rPh sb="10" eb="12">
      <t>ソンエキ</t>
    </rPh>
    <rPh sb="12" eb="14">
      <t>ブンパイ</t>
    </rPh>
    <rPh sb="14" eb="16">
      <t>ヒョウナド</t>
    </rPh>
    <rPh sb="19" eb="21">
      <t>シュウニュウ</t>
    </rPh>
    <rPh sb="21" eb="23">
      <t>ゴウケイ</t>
    </rPh>
    <rPh sb="23" eb="24">
      <t>ガク</t>
    </rPh>
    <phoneticPr fontId="2"/>
  </si>
  <si>
    <t>(※2)  ㋞ 営農組合(雑費) は、項目ごとに振り分けせず、営農組合損益分配表等にある支出合計額を記載してください</t>
    <rPh sb="19" eb="21">
      <t>コウモク</t>
    </rPh>
    <rPh sb="24" eb="25">
      <t>フ</t>
    </rPh>
    <rPh sb="26" eb="27">
      <t>ワ</t>
    </rPh>
    <rPh sb="31" eb="33">
      <t>エイノウ</t>
    </rPh>
    <rPh sb="33" eb="35">
      <t>クミアイ</t>
    </rPh>
    <rPh sb="35" eb="37">
      <t>ソンエキ</t>
    </rPh>
    <rPh sb="37" eb="40">
      <t>ブンパイヒョウ</t>
    </rPh>
    <rPh sb="40" eb="41">
      <t>トウ</t>
    </rPh>
    <rPh sb="44" eb="48">
      <t>シシュツゴウケイ</t>
    </rPh>
    <rPh sb="48" eb="49">
      <t>ガク</t>
    </rPh>
    <rPh sb="50" eb="52">
      <t>キサイ</t>
    </rPh>
    <phoneticPr fontId="2"/>
  </si>
  <si>
    <t>⑩減価償却費 (※1)</t>
    <phoneticPr fontId="2"/>
  </si>
  <si>
    <t>㋦動力光熱費(※1)</t>
    <phoneticPr fontId="2"/>
  </si>
  <si>
    <t>中山間地域等直接支払交付金</t>
    <rPh sb="0" eb="1">
      <t>チュウ</t>
    </rPh>
    <rPh sb="1" eb="3">
      <t>サンカン</t>
    </rPh>
    <rPh sb="3" eb="5">
      <t>チイキ</t>
    </rPh>
    <rPh sb="5" eb="6">
      <t>トウ</t>
    </rPh>
    <rPh sb="6" eb="8">
      <t>チョクセツ</t>
    </rPh>
    <rPh sb="8" eb="10">
      <t>シハライ</t>
    </rPh>
    <rPh sb="9" eb="10">
      <t>バラ</t>
    </rPh>
    <rPh sb="10" eb="13">
      <t>コウフキン</t>
    </rPh>
    <phoneticPr fontId="2"/>
  </si>
  <si>
    <t>(※1)  ⑩ 減価償却費、㋦ 動力光熱費 は、裏面を利用して算出してください</t>
    <rPh sb="12" eb="13">
      <t>ヒ</t>
    </rPh>
    <phoneticPr fontId="2"/>
  </si>
  <si>
    <t>牛馬果樹償却費</t>
    <rPh sb="0" eb="2">
      <t>ギュウバ</t>
    </rPh>
    <rPh sb="2" eb="4">
      <t>カジュ</t>
    </rPh>
    <rPh sb="4" eb="6">
      <t>ショウキャク</t>
    </rPh>
    <rPh sb="6" eb="7">
      <t>ヒ</t>
    </rPh>
    <phoneticPr fontId="2"/>
  </si>
  <si>
    <t>水道料</t>
    <rPh sb="0" eb="1">
      <t>ミズ</t>
    </rPh>
    <rPh sb="1" eb="2">
      <t>ミチ</t>
    </rPh>
    <rPh sb="2" eb="3">
      <t>リョウ</t>
    </rPh>
    <phoneticPr fontId="2"/>
  </si>
  <si>
    <t>ガソリン代</t>
    <rPh sb="4" eb="5">
      <t>ダイ</t>
    </rPh>
    <phoneticPr fontId="2"/>
  </si>
  <si>
    <t>電気料（動力）</t>
    <rPh sb="0" eb="2">
      <t>デンキ</t>
    </rPh>
    <rPh sb="2" eb="3">
      <t>リョウ</t>
    </rPh>
    <rPh sb="4" eb="6">
      <t>ドウリョク</t>
    </rPh>
    <phoneticPr fontId="2"/>
  </si>
  <si>
    <t>※裏面を利用して算出してください</t>
    <rPh sb="1" eb="3">
      <t>ウラメン</t>
    </rPh>
    <rPh sb="4" eb="6">
      <t>リヨウ</t>
    </rPh>
    <rPh sb="8" eb="10">
      <t>サンシュツ</t>
    </rPh>
    <phoneticPr fontId="2"/>
  </si>
  <si>
    <t>㋞営農組合(雑費)(※2)</t>
    <phoneticPr fontId="2"/>
  </si>
  <si>
    <t>軽油代</t>
    <rPh sb="0" eb="2">
      <t>ケイユ</t>
    </rPh>
    <rPh sb="2" eb="3">
      <t>ダイ</t>
    </rPh>
    <phoneticPr fontId="2"/>
  </si>
  <si>
    <t>牛など
110万円以上
（税込）　頭</t>
    <rPh sb="0" eb="1">
      <t>ウシ</t>
    </rPh>
    <rPh sb="7" eb="9">
      <t>マンエン</t>
    </rPh>
    <rPh sb="9" eb="11">
      <t>イジョウ</t>
    </rPh>
    <rPh sb="13" eb="15">
      <t>ゼイコ</t>
    </rPh>
    <rPh sb="17" eb="18">
      <t>トウ</t>
    </rPh>
    <phoneticPr fontId="2"/>
  </si>
  <si>
    <t>牛など
110万円未満
（税込）　頭</t>
    <rPh sb="0" eb="1">
      <t>ウシ</t>
    </rPh>
    <rPh sb="7" eb="9">
      <t>マンエン</t>
    </rPh>
    <rPh sb="9" eb="11">
      <t>ミマン</t>
    </rPh>
    <rPh sb="13" eb="15">
      <t>ゼイコ</t>
    </rPh>
    <rPh sb="17" eb="18">
      <t>トウ</t>
    </rPh>
    <phoneticPr fontId="2"/>
  </si>
  <si>
    <t>㎏</t>
  </si>
  <si>
    <t>頭</t>
    <rPh sb="0" eb="1">
      <t>トウ</t>
    </rPh>
    <phoneticPr fontId="2"/>
  </si>
  <si>
    <t>袋</t>
    <phoneticPr fontId="2"/>
  </si>
  <si>
    <t>㎏</t>
    <phoneticPr fontId="2"/>
  </si>
  <si>
    <t>米（玄米・もみ）</t>
    <rPh sb="0" eb="1">
      <t>コメ</t>
    </rPh>
    <phoneticPr fontId="2"/>
  </si>
  <si>
    <t>その他</t>
    <phoneticPr fontId="2"/>
  </si>
  <si>
    <t>（</t>
    <phoneticPr fontId="2"/>
  </si>
  <si>
    <t>）</t>
    <phoneticPr fontId="2"/>
  </si>
  <si>
    <t>農業総収入額</t>
    <phoneticPr fontId="2"/>
  </si>
  <si>
    <t>免税牛収入額</t>
    <rPh sb="0" eb="2">
      <t>メンゼイ</t>
    </rPh>
    <rPh sb="2" eb="3">
      <t>ギュウ</t>
    </rPh>
    <rPh sb="3" eb="5">
      <t>シュウニュウ</t>
    </rPh>
    <rPh sb="5" eb="6">
      <t>ガク</t>
    </rPh>
    <phoneticPr fontId="2"/>
  </si>
  <si>
    <t>％</t>
    <phoneticPr fontId="2"/>
  </si>
  <si>
    <t>償却費（必要経費参入額）
＝（Ａ）×（Ｂ）×（Ｃ）×（Ｄ）</t>
    <phoneticPr fontId="2"/>
  </si>
  <si>
    <t>期首
未償却残高</t>
    <phoneticPr fontId="2"/>
  </si>
  <si>
    <t>未償却残高
※(Ｅ)は事業割合を乗ずる前</t>
    <phoneticPr fontId="2"/>
  </si>
  <si>
    <t>（A)</t>
    <phoneticPr fontId="2"/>
  </si>
  <si>
    <t>=（A）</t>
    <phoneticPr fontId="2"/>
  </si>
  <si>
    <t>（Ｂ）</t>
    <phoneticPr fontId="2"/>
  </si>
  <si>
    <t>（Ｃ）</t>
    <phoneticPr fontId="2"/>
  </si>
  <si>
    <t>（Ｄ）</t>
    <phoneticPr fontId="2"/>
  </si>
  <si>
    <t>（Ｅ）</t>
    <phoneticPr fontId="2"/>
  </si>
  <si>
    <t>（Ｆ）</t>
    <phoneticPr fontId="2"/>
  </si>
  <si>
    <t>（Ｆ）－（Ｅ）</t>
    <phoneticPr fontId="2"/>
  </si>
  <si>
    <t>⑩減価償却費の計算
　（牛馬果樹償却費）</t>
    <phoneticPr fontId="2"/>
  </si>
  <si>
    <t>注意事項
１）　減価償却資産は、取得価額が10万円以上で農業用に使用されているものに限ります
２）　取得年月に関わらず、平成21年１月以後の償却費は、新耐用年数により計算します
３）　農業用の機械及び装置等の耐用年数は、一律、７年です
４）　減価償却の最終年に１円（備忘価格）まで償却します</t>
    <phoneticPr fontId="2"/>
  </si>
  <si>
    <t>⑩減価償却費（牛馬果樹償却費）合計</t>
    <phoneticPr fontId="2"/>
  </si>
  <si>
    <t>【参考】平成20年12月31日までに取得した資産の償却費の計算方法</t>
    <phoneticPr fontId="2"/>
  </si>
  <si>
    <t>円</t>
    <rPh sb="0" eb="1">
      <t>エン</t>
    </rPh>
    <phoneticPr fontId="2"/>
  </si>
  <si>
    <t>施設利用料
（ライスセンター、カントリー等）</t>
    <rPh sb="0" eb="2">
      <t>シセツ</t>
    </rPh>
    <rPh sb="2" eb="5">
      <t>リヨウリョウ</t>
    </rPh>
    <rPh sb="20" eb="21">
      <t>トウ</t>
    </rPh>
    <phoneticPr fontId="2"/>
  </si>
  <si>
    <t>内</t>
    <rPh sb="0" eb="1">
      <t>ウチ</t>
    </rPh>
    <phoneticPr fontId="2"/>
  </si>
  <si>
    <t>円）</t>
    <phoneticPr fontId="2"/>
  </si>
  <si>
    <t>円　　</t>
    <rPh sb="0" eb="1">
      <t>エン</t>
    </rPh>
    <phoneticPr fontId="2"/>
  </si>
  <si>
    <t>円　</t>
    <phoneticPr fontId="2"/>
  </si>
  <si>
    <t>・</t>
    <phoneticPr fontId="2"/>
  </si>
  <si>
    <t>色のセルに金額や、項目名を入力してください。（色がついていないセルは編集不可となっています。）</t>
    <rPh sb="0" eb="1">
      <t>イロ</t>
    </rPh>
    <rPh sb="5" eb="7">
      <t>キンガク</t>
    </rPh>
    <rPh sb="9" eb="11">
      <t>コウモク</t>
    </rPh>
    <rPh sb="11" eb="12">
      <t>メイ</t>
    </rPh>
    <rPh sb="13" eb="15">
      <t>ニュウリョク</t>
    </rPh>
    <phoneticPr fontId="2"/>
  </si>
  <si>
    <r>
      <t>色のセルに数式が入っている場合もありますが、</t>
    </r>
    <r>
      <rPr>
        <u/>
        <sz val="12"/>
        <rFont val="ＭＳ Ｐゴシック"/>
        <family val="3"/>
        <charset val="128"/>
      </rPr>
      <t>ご自身で数値を直接入力して、上書きして頂いても構いません。</t>
    </r>
    <rPh sb="0" eb="1">
      <t>イロ</t>
    </rPh>
    <rPh sb="5" eb="7">
      <t>スウシキ</t>
    </rPh>
    <rPh sb="8" eb="9">
      <t>ハイ</t>
    </rPh>
    <rPh sb="13" eb="15">
      <t>バアイ</t>
    </rPh>
    <rPh sb="23" eb="25">
      <t>ジシン</t>
    </rPh>
    <rPh sb="26" eb="28">
      <t>スウチ</t>
    </rPh>
    <rPh sb="29" eb="31">
      <t>チョクセツ</t>
    </rPh>
    <rPh sb="31" eb="33">
      <t>ニュウリョク</t>
    </rPh>
    <rPh sb="36" eb="38">
      <t>ウワガ</t>
    </rPh>
    <rPh sb="37" eb="38">
      <t>ケイジョウ</t>
    </rPh>
    <rPh sb="41" eb="42">
      <t>イタダ</t>
    </rPh>
    <rPh sb="45" eb="46">
      <t>カマ</t>
    </rPh>
    <phoneticPr fontId="2"/>
  </si>
  <si>
    <t>●</t>
    <phoneticPr fontId="2"/>
  </si>
  <si>
    <r>
      <t>シートは</t>
    </r>
    <r>
      <rPr>
        <b/>
        <sz val="12"/>
        <rFont val="ＭＳ ゴシック"/>
        <family val="3"/>
        <charset val="128"/>
      </rPr>
      <t>「表面」</t>
    </r>
    <r>
      <rPr>
        <sz val="12"/>
        <rFont val="ＭＳ ゴシック"/>
        <family val="3"/>
        <charset val="128"/>
      </rPr>
      <t>と</t>
    </r>
    <r>
      <rPr>
        <b/>
        <sz val="12"/>
        <rFont val="ＭＳ ゴシック"/>
        <family val="3"/>
        <charset val="128"/>
      </rPr>
      <t>「裏面(減価償却費、水道光熱費)」</t>
    </r>
    <r>
      <rPr>
        <sz val="12"/>
        <rFont val="ＭＳ ゴシック"/>
        <family val="3"/>
        <charset val="128"/>
      </rPr>
      <t>に分かれています。それぞれ該当する項目に入力してください。</t>
    </r>
    <rPh sb="5" eb="6">
      <t>オモテ</t>
    </rPh>
    <rPh sb="6" eb="7">
      <t>メン</t>
    </rPh>
    <rPh sb="10" eb="11">
      <t>ウラ</t>
    </rPh>
    <rPh sb="11" eb="12">
      <t>メン</t>
    </rPh>
    <rPh sb="13" eb="18">
      <t>ゲンカ</t>
    </rPh>
    <rPh sb="19" eb="24">
      <t>スイドウ</t>
    </rPh>
    <rPh sb="27" eb="28">
      <t>ワ</t>
    </rPh>
    <rPh sb="39" eb="41">
      <t>ガイトウ</t>
    </rPh>
    <rPh sb="43" eb="45">
      <t>コウモク</t>
    </rPh>
    <rPh sb="46" eb="48">
      <t>ニュウリョク</t>
    </rPh>
    <phoneticPr fontId="2"/>
  </si>
  <si>
    <r>
      <t>すべて入力が終わりましたら、下にある</t>
    </r>
    <r>
      <rPr>
        <b/>
        <sz val="12"/>
        <rFont val="ＭＳ ゴシック"/>
        <family val="3"/>
        <charset val="128"/>
      </rPr>
      <t>「Ａ３サイズで印刷」</t>
    </r>
    <r>
      <rPr>
        <sz val="12"/>
        <rFont val="ＭＳ ゴシック"/>
        <family val="3"/>
        <charset val="128"/>
      </rPr>
      <t>または</t>
    </r>
    <r>
      <rPr>
        <b/>
        <sz val="12"/>
        <rFont val="ＭＳ ゴシック"/>
        <family val="3"/>
        <charset val="128"/>
      </rPr>
      <t>「Ａ４サイズで印刷」</t>
    </r>
    <r>
      <rPr>
        <sz val="12"/>
        <rFont val="ＭＳ ゴシック"/>
        <family val="3"/>
        <charset val="128"/>
      </rPr>
      <t>ボタンを押して印刷してください。</t>
    </r>
    <rPh sb="3" eb="5">
      <t>ニュウリョク</t>
    </rPh>
    <rPh sb="6" eb="7">
      <t>オ</t>
    </rPh>
    <rPh sb="14" eb="15">
      <t>シタ</t>
    </rPh>
    <rPh sb="25" eb="27">
      <t>インサツ</t>
    </rPh>
    <rPh sb="38" eb="40">
      <t>インサツ</t>
    </rPh>
    <phoneticPr fontId="2"/>
  </si>
  <si>
    <r>
      <t>エクセルの仕様上、思うように入力・計算ができないセルについては、</t>
    </r>
    <r>
      <rPr>
        <u/>
        <sz val="12"/>
        <color rgb="FFFF0000"/>
        <rFont val="ＭＳ ゴシック"/>
        <family val="3"/>
        <charset val="128"/>
      </rPr>
      <t>印刷のうえ、手書きで加筆・修正して頂いて構いません。</t>
    </r>
    <rPh sb="5" eb="8">
      <t>シヨウジョウ</t>
    </rPh>
    <rPh sb="9" eb="10">
      <t>オモ</t>
    </rPh>
    <rPh sb="14" eb="16">
      <t>ニュウリョク</t>
    </rPh>
    <rPh sb="17" eb="19">
      <t>ケイサン</t>
    </rPh>
    <rPh sb="32" eb="34">
      <t>インサツ</t>
    </rPh>
    <rPh sb="38" eb="40">
      <t>テガ</t>
    </rPh>
    <rPh sb="42" eb="44">
      <t>カヒツ</t>
    </rPh>
    <rPh sb="45" eb="47">
      <t>シュウセイ</t>
    </rPh>
    <rPh sb="49" eb="50">
      <t>イタダ</t>
    </rPh>
    <rPh sb="52" eb="53">
      <t>カマ</t>
    </rPh>
    <phoneticPr fontId="2"/>
  </si>
  <si>
    <t>・</t>
    <phoneticPr fontId="2"/>
  </si>
  <si>
    <r>
      <t>↓　上部にこの警告が出ている場合、</t>
    </r>
    <r>
      <rPr>
        <b/>
        <sz val="12"/>
        <rFont val="ＭＳ Ｐゴシック"/>
        <family val="3"/>
        <charset val="128"/>
      </rPr>
      <t>「コンテンツの有効化」</t>
    </r>
    <r>
      <rPr>
        <sz val="12"/>
        <rFont val="ＭＳ Ｐゴシック"/>
        <family val="3"/>
        <charset val="128"/>
      </rPr>
      <t>をクリックしてください。</t>
    </r>
    <rPh sb="2" eb="4">
      <t>ジョウブ</t>
    </rPh>
    <rPh sb="7" eb="9">
      <t>ケイコク</t>
    </rPh>
    <rPh sb="10" eb="11">
      <t>デ</t>
    </rPh>
    <rPh sb="14" eb="16">
      <t>バアイ</t>
    </rPh>
    <phoneticPr fontId="2"/>
  </si>
  <si>
    <t>入力規則</t>
    <rPh sb="0" eb="2">
      <t>ニュウリョク</t>
    </rPh>
    <rPh sb="2" eb="4">
      <t>キソク</t>
    </rPh>
    <phoneticPr fontId="2"/>
  </si>
  <si>
    <t>償却期間</t>
    <rPh sb="0" eb="2">
      <t>ショウキャク</t>
    </rPh>
    <rPh sb="2" eb="4">
      <t>キカン</t>
    </rPh>
    <phoneticPr fontId="2"/>
  </si>
  <si>
    <t>前年精算米等(農協：米関係所得計算に係る証明書にある雑収入の合計)</t>
    <rPh sb="0" eb="2">
      <t>ゼンネン</t>
    </rPh>
    <rPh sb="2" eb="4">
      <t>セイサン</t>
    </rPh>
    <rPh sb="4" eb="5">
      <t>マイ</t>
    </rPh>
    <rPh sb="5" eb="6">
      <t>トウ</t>
    </rPh>
    <rPh sb="7" eb="9">
      <t>ノウキョウ</t>
    </rPh>
    <rPh sb="10" eb="13">
      <t>コメカンケイ</t>
    </rPh>
    <rPh sb="13" eb="15">
      <t>ショトク</t>
    </rPh>
    <rPh sb="15" eb="17">
      <t>ケイサン</t>
    </rPh>
    <rPh sb="18" eb="19">
      <t>カカ</t>
    </rPh>
    <rPh sb="20" eb="23">
      <t>ショウメイショ</t>
    </rPh>
    <rPh sb="26" eb="27">
      <t>ザツ</t>
    </rPh>
    <rPh sb="27" eb="29">
      <t>シュウニュウ</t>
    </rPh>
    <rPh sb="30" eb="32">
      <t>ゴウケイ</t>
    </rPh>
    <phoneticPr fontId="2"/>
  </si>
  <si>
    <t>補助金・助成金等（物価等高騰対策支援補助金　等）</t>
    <rPh sb="0" eb="3">
      <t>ホジョキン</t>
    </rPh>
    <rPh sb="4" eb="7">
      <t>ジョセイキン</t>
    </rPh>
    <rPh sb="7" eb="8">
      <t>トウ</t>
    </rPh>
    <rPh sb="9" eb="12">
      <t>ブッカトウ</t>
    </rPh>
    <rPh sb="12" eb="14">
      <t>コウトウ</t>
    </rPh>
    <rPh sb="14" eb="16">
      <t>タイサク</t>
    </rPh>
    <rPh sb="16" eb="18">
      <t>シエン</t>
    </rPh>
    <rPh sb="18" eb="21">
      <t>ホジョキン</t>
    </rPh>
    <rPh sb="22" eb="23">
      <t>トウ</t>
    </rPh>
    <phoneticPr fontId="2"/>
  </si>
  <si>
    <t>肉用牛の売却による農業所得の課税の特例を受ける場合の経費は「牛分」に記入し、そのうち、収入按分するものについては、金額を丸印　　　　　　　　で囲ってください</t>
    <rPh sb="0" eb="2">
      <t>ニクヨウ</t>
    </rPh>
    <rPh sb="2" eb="3">
      <t>ギュウ</t>
    </rPh>
    <rPh sb="4" eb="6">
      <t>バイキャク</t>
    </rPh>
    <rPh sb="9" eb="11">
      <t>ノウギョウ</t>
    </rPh>
    <rPh sb="11" eb="13">
      <t>ショトク</t>
    </rPh>
    <rPh sb="14" eb="16">
      <t>カゼイ</t>
    </rPh>
    <rPh sb="17" eb="19">
      <t>トクレイ</t>
    </rPh>
    <rPh sb="20" eb="21">
      <t>ウ</t>
    </rPh>
    <rPh sb="23" eb="25">
      <t>バアイ</t>
    </rPh>
    <rPh sb="26" eb="28">
      <t>ケイヒ</t>
    </rPh>
    <rPh sb="30" eb="31">
      <t>ウシ</t>
    </rPh>
    <rPh sb="31" eb="32">
      <t>ブン</t>
    </rPh>
    <rPh sb="34" eb="36">
      <t>キニュウ</t>
    </rPh>
    <rPh sb="43" eb="45">
      <t>シュウニュウ</t>
    </rPh>
    <rPh sb="45" eb="47">
      <t>アンブン</t>
    </rPh>
    <rPh sb="57" eb="59">
      <t>キンガク</t>
    </rPh>
    <rPh sb="60" eb="62">
      <t>マルジルシ</t>
    </rPh>
    <rPh sb="71" eb="72">
      <t>カコ</t>
    </rPh>
    <phoneticPr fontId="2"/>
  </si>
  <si>
    <t>【記載例】(既取得分)
　トラクター</t>
    <phoneticPr fontId="2"/>
  </si>
  <si>
    <t>12/12</t>
    <phoneticPr fontId="2"/>
  </si>
  <si>
    <t>4,000,000円×0.143×12/12×100％
＝572,000円</t>
    <phoneticPr fontId="2"/>
  </si>
  <si>
    <t>【記載例】(新規取得分)
　トラクター</t>
    <phoneticPr fontId="2"/>
  </si>
  <si>
    <r>
      <t>4,000,000円×0.143×9/12×100％
＝</t>
    </r>
    <r>
      <rPr>
        <u/>
        <sz val="12"/>
        <color theme="1"/>
        <rFont val="BIZ UDゴシック"/>
        <family val="3"/>
        <charset val="128"/>
      </rPr>
      <t>429,000円</t>
    </r>
    <rPh sb="9" eb="10">
      <t>エン</t>
    </rPh>
    <phoneticPr fontId="2"/>
  </si>
  <si>
    <t>0.143</t>
    <phoneticPr fontId="2"/>
  </si>
  <si>
    <r>
      <t>1,500,000円×0.143×10/12×100％
＝</t>
    </r>
    <r>
      <rPr>
        <u/>
        <sz val="12"/>
        <color theme="1"/>
        <rFont val="BIZ UDゴシック"/>
        <family val="3"/>
        <charset val="128"/>
      </rPr>
      <t>178,750円</t>
    </r>
    <rPh sb="9" eb="10">
      <t>エン</t>
    </rPh>
    <phoneticPr fontId="2"/>
  </si>
  <si>
    <r>
      <t>1,500,000円×0.250×2/12×50％
＝</t>
    </r>
    <r>
      <rPr>
        <u/>
        <sz val="12"/>
        <color theme="1"/>
        <rFont val="BIZ UDゴシック"/>
        <family val="3"/>
        <charset val="128"/>
      </rPr>
      <t>31,250円</t>
    </r>
    <rPh sb="9" eb="10">
      <t>エン</t>
    </rPh>
    <phoneticPr fontId="2"/>
  </si>
  <si>
    <t>-</t>
    <phoneticPr fontId="2"/>
  </si>
  <si>
    <t>1/3</t>
    <phoneticPr fontId="2"/>
  </si>
  <si>
    <r>
      <t>180,000円×1/3×100％
＝</t>
    </r>
    <r>
      <rPr>
        <u/>
        <sz val="12"/>
        <color theme="1"/>
        <rFont val="BIZ UDゴシック"/>
        <family val="3"/>
        <charset val="128"/>
      </rPr>
      <t>60,000円</t>
    </r>
    <rPh sb="7" eb="8">
      <t>エン</t>
    </rPh>
    <phoneticPr fontId="2"/>
  </si>
  <si>
    <r>
      <t>【記載例】(新規取得分)
　繁殖牛　</t>
    </r>
    <r>
      <rPr>
        <sz val="9"/>
        <rFont val="BIZ UDゴシック"/>
        <family val="3"/>
        <charset val="128"/>
      </rPr>
      <t>※牛馬果樹償却費</t>
    </r>
    <rPh sb="1" eb="3">
      <t>キサイ</t>
    </rPh>
    <rPh sb="3" eb="4">
      <t>レイ</t>
    </rPh>
    <rPh sb="14" eb="16">
      <t>ハンショク</t>
    </rPh>
    <rPh sb="16" eb="17">
      <t>ギュウ</t>
    </rPh>
    <rPh sb="19" eb="25">
      <t>ギュウバ</t>
    </rPh>
    <rPh sb="25" eb="26">
      <t>ヒ</t>
    </rPh>
    <phoneticPr fontId="2"/>
  </si>
  <si>
    <t>0.167</t>
    <phoneticPr fontId="2"/>
  </si>
  <si>
    <t>6/12</t>
    <phoneticPr fontId="2"/>
  </si>
  <si>
    <r>
      <t>400,000円×0.167×6/12×100％
＝</t>
    </r>
    <r>
      <rPr>
        <u/>
        <sz val="12"/>
        <color theme="1"/>
        <rFont val="BIZ UDゴシック"/>
        <family val="3"/>
        <charset val="128"/>
      </rPr>
      <t>33,400円</t>
    </r>
    <rPh sb="7" eb="8">
      <t>エン</t>
    </rPh>
    <phoneticPr fontId="2"/>
  </si>
  <si>
    <t>（うち牛馬果樹償却費</t>
    <phoneticPr fontId="2"/>
  </si>
  <si>
    <t>その他（　　　　　　　）</t>
    <rPh sb="2" eb="3">
      <t>タ</t>
    </rPh>
    <phoneticPr fontId="2"/>
  </si>
  <si>
    <t>　うち田畑分</t>
    <rPh sb="3" eb="5">
      <t>タハタ</t>
    </rPh>
    <rPh sb="5" eb="6">
      <t>ブン</t>
    </rPh>
    <phoneticPr fontId="2"/>
  </si>
  <si>
    <t>　うち牛分</t>
    <rPh sb="3" eb="4">
      <t>ウシ</t>
    </rPh>
    <rPh sb="4" eb="5">
      <t>ブン</t>
    </rPh>
    <phoneticPr fontId="2"/>
  </si>
  <si>
    <t>このエクセルファイルは「令和６年分　農業所得整理表」を作成する際の補助ツールとしてお使いいただけます。</t>
    <rPh sb="12" eb="14">
      <t>レイワ</t>
    </rPh>
    <rPh sb="27" eb="29">
      <t>サクセイ</t>
    </rPh>
    <rPh sb="31" eb="32">
      <t>サイ</t>
    </rPh>
    <phoneticPr fontId="2"/>
  </si>
  <si>
    <t>令和７年分　農業所得整理表（奥州市）　エクセルファイルのご利用にあたって</t>
    <rPh sb="4" eb="5">
      <t>ブン</t>
    </rPh>
    <rPh sb="29" eb="31">
      <t>リヨウ</t>
    </rPh>
    <phoneticPr fontId="2"/>
  </si>
  <si>
    <t xml:space="preserve">令 和 ７年 分　　農 業 所 得 整 理 表　　奥 州 市 </t>
    <rPh sb="0" eb="1">
      <t>レイ</t>
    </rPh>
    <rPh sb="2" eb="3">
      <t>ワ</t>
    </rPh>
    <rPh sb="5" eb="6">
      <t>トシ</t>
    </rPh>
    <rPh sb="7" eb="8">
      <t>ヘイネン</t>
    </rPh>
    <rPh sb="10" eb="11">
      <t>ノウ</t>
    </rPh>
    <rPh sb="12" eb="13">
      <t>ギョウ</t>
    </rPh>
    <rPh sb="14" eb="15">
      <t>トコロ</t>
    </rPh>
    <rPh sb="16" eb="17">
      <t>エ</t>
    </rPh>
    <rPh sb="18" eb="19">
      <t>ヒトシ</t>
    </rPh>
    <rPh sb="20" eb="21">
      <t>リ</t>
    </rPh>
    <rPh sb="22" eb="23">
      <t>ヒョウ</t>
    </rPh>
    <rPh sb="25" eb="26">
      <t>オク</t>
    </rPh>
    <rPh sb="27" eb="28">
      <t>シュウ</t>
    </rPh>
    <rPh sb="29" eb="30">
      <t>シ</t>
    </rPh>
    <phoneticPr fontId="2"/>
  </si>
  <si>
    <t>１㎏当り単価は、販売金額と販売数量から算出します。
米について販売がない場合は、市で設定した単価(524円/㎏)で計算します。</t>
    <rPh sb="2" eb="3">
      <t>アタ</t>
    </rPh>
    <rPh sb="4" eb="6">
      <t>タンカ</t>
    </rPh>
    <rPh sb="8" eb="10">
      <t>ハンバイ</t>
    </rPh>
    <rPh sb="10" eb="12">
      <t>キンガク</t>
    </rPh>
    <rPh sb="13" eb="15">
      <t>ハンバイ</t>
    </rPh>
    <rPh sb="15" eb="17">
      <t>スウリョウ</t>
    </rPh>
    <rPh sb="19" eb="21">
      <t>サンシュツ</t>
    </rPh>
    <rPh sb="27" eb="28">
      <t>コメ</t>
    </rPh>
    <rPh sb="32" eb="34">
      <t>ハンバイ</t>
    </rPh>
    <rPh sb="37" eb="39">
      <t>バアイ</t>
    </rPh>
    <rPh sb="41" eb="42">
      <t>シ</t>
    </rPh>
    <rPh sb="43" eb="45">
      <t>セッテイ</t>
    </rPh>
    <rPh sb="47" eb="49">
      <t>タンカ</t>
    </rPh>
    <rPh sb="53" eb="54">
      <t>エン</t>
    </rPh>
    <rPh sb="58" eb="60">
      <t>ケイサン</t>
    </rPh>
    <phoneticPr fontId="2"/>
  </si>
  <si>
    <t>経営所得安定対策等交付金（東北農政局：歳出金）</t>
    <rPh sb="0" eb="2">
      <t>ケイエイ</t>
    </rPh>
    <rPh sb="2" eb="4">
      <t>ショトク</t>
    </rPh>
    <rPh sb="4" eb="6">
      <t>アンテイ</t>
    </rPh>
    <rPh sb="6" eb="8">
      <t>タイサク</t>
    </rPh>
    <rPh sb="8" eb="9">
      <t>トウ</t>
    </rPh>
    <rPh sb="9" eb="12">
      <t>コウフキン</t>
    </rPh>
    <rPh sb="13" eb="15">
      <t>トウホク</t>
    </rPh>
    <rPh sb="15" eb="18">
      <t>ノウセイキョク</t>
    </rPh>
    <rPh sb="19" eb="21">
      <t>サイシュツ</t>
    </rPh>
    <rPh sb="21" eb="22">
      <t>キン</t>
    </rPh>
    <phoneticPr fontId="2"/>
  </si>
  <si>
    <t>R4.1</t>
    <phoneticPr fontId="2"/>
  </si>
  <si>
    <t>R7.4</t>
    <phoneticPr fontId="2"/>
  </si>
  <si>
    <t>R7.3</t>
    <phoneticPr fontId="2"/>
  </si>
  <si>
    <t>R7.11</t>
    <phoneticPr fontId="2"/>
  </si>
  <si>
    <t>R7.6</t>
    <phoneticPr fontId="2"/>
  </si>
  <si>
    <t>R7.7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</si>
</sst>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24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sz val="16"/>
      <name val="BIZ UDゴシック"/>
      <family val="3"/>
      <charset val="128"/>
    </font>
    <font>
      <u/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b/>
      <sz val="18"/>
      <name val="BIZ UDゴシック"/>
      <family val="3"/>
      <charset val="128"/>
    </font>
    <font>
      <sz val="2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8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46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38" fontId="12" fillId="0" borderId="19" xfId="1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61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38" fontId="17" fillId="0" borderId="16" xfId="1" applyFont="1" applyFill="1" applyBorder="1" applyAlignment="1">
      <alignment vertical="center"/>
    </xf>
    <xf numFmtId="38" fontId="12" fillId="0" borderId="16" xfId="1" applyFont="1" applyFill="1" applyBorder="1" applyAlignment="1">
      <alignment vertical="center"/>
    </xf>
    <xf numFmtId="38" fontId="12" fillId="0" borderId="16" xfId="1" applyFont="1" applyBorder="1" applyAlignment="1">
      <alignment vertical="center"/>
    </xf>
    <xf numFmtId="38" fontId="18" fillId="0" borderId="16" xfId="1" applyFont="1" applyFill="1" applyBorder="1" applyAlignment="1" applyProtection="1">
      <alignment vertical="center"/>
      <protection locked="0"/>
    </xf>
    <xf numFmtId="38" fontId="18" fillId="0" borderId="16" xfId="1" applyFont="1" applyFill="1" applyBorder="1" applyAlignment="1">
      <alignment vertical="center"/>
    </xf>
    <xf numFmtId="38" fontId="18" fillId="0" borderId="16" xfId="1" applyFont="1" applyBorder="1" applyAlignment="1">
      <alignment vertical="center"/>
    </xf>
    <xf numFmtId="0" fontId="12" fillId="0" borderId="20" xfId="0" applyFont="1" applyBorder="1" applyAlignment="1">
      <alignment horizontal="right"/>
    </xf>
    <xf numFmtId="0" fontId="11" fillId="0" borderId="59" xfId="0" applyFont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38" fontId="12" fillId="0" borderId="21" xfId="1" applyFont="1" applyBorder="1" applyAlignment="1">
      <alignment vertical="center"/>
    </xf>
    <xf numFmtId="0" fontId="12" fillId="0" borderId="66" xfId="0" applyFont="1" applyBorder="1" applyAlignment="1">
      <alignment horizontal="center" vertical="center"/>
    </xf>
    <xf numFmtId="38" fontId="12" fillId="0" borderId="62" xfId="1" applyFont="1" applyFill="1" applyBorder="1" applyAlignment="1">
      <alignment vertical="center"/>
    </xf>
    <xf numFmtId="38" fontId="12" fillId="0" borderId="18" xfId="1" applyFont="1" applyFill="1" applyBorder="1" applyAlignment="1">
      <alignment vertical="center"/>
    </xf>
    <xf numFmtId="38" fontId="12" fillId="0" borderId="17" xfId="1" applyFont="1" applyFill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38" fontId="12" fillId="0" borderId="64" xfId="1" applyFont="1" applyFill="1" applyBorder="1" applyAlignment="1">
      <alignment vertical="center"/>
    </xf>
    <xf numFmtId="38" fontId="12" fillId="0" borderId="8" xfId="1" applyFont="1" applyFill="1" applyBorder="1" applyAlignment="1">
      <alignment vertical="center"/>
    </xf>
    <xf numFmtId="38" fontId="12" fillId="0" borderId="7" xfId="1" applyFont="1" applyBorder="1" applyAlignment="1">
      <alignment horizontal="center" vertical="center"/>
    </xf>
    <xf numFmtId="38" fontId="12" fillId="0" borderId="15" xfId="1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2" fillId="0" borderId="6" xfId="0" applyFont="1" applyBorder="1" applyAlignment="1">
      <alignment vertical="center" textRotation="255"/>
    </xf>
    <xf numFmtId="0" fontId="12" fillId="0" borderId="0" xfId="0" applyFont="1" applyBorder="1" applyAlignment="1">
      <alignment vertical="center" textRotation="255"/>
    </xf>
    <xf numFmtId="0" fontId="12" fillId="0" borderId="7" xfId="0" applyFont="1" applyBorder="1" applyAlignment="1">
      <alignment vertical="center"/>
    </xf>
    <xf numFmtId="38" fontId="12" fillId="0" borderId="19" xfId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textRotation="180"/>
    </xf>
    <xf numFmtId="0" fontId="12" fillId="0" borderId="5" xfId="0" applyFont="1" applyBorder="1" applyAlignment="1">
      <alignment horizontal="center" vertical="center"/>
    </xf>
    <xf numFmtId="0" fontId="17" fillId="0" borderId="16" xfId="0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horizontal="right" vertical="center"/>
    </xf>
    <xf numFmtId="0" fontId="12" fillId="0" borderId="19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12" fillId="0" borderId="20" xfId="0" applyFont="1" applyBorder="1" applyAlignment="1">
      <alignment vertical="center"/>
    </xf>
    <xf numFmtId="0" fontId="15" fillId="0" borderId="0" xfId="0" applyFont="1" applyFill="1" applyBorder="1" applyAlignment="1">
      <alignment horizontal="center" vertical="center" textRotation="255"/>
    </xf>
    <xf numFmtId="0" fontId="12" fillId="0" borderId="0" xfId="0" applyFont="1" applyBorder="1" applyAlignment="1">
      <alignment horizontal="center" vertical="center" textRotation="255"/>
    </xf>
    <xf numFmtId="0" fontId="12" fillId="0" borderId="0" xfId="0" applyFont="1" applyBorder="1" applyAlignment="1"/>
    <xf numFmtId="0" fontId="12" fillId="0" borderId="0" xfId="0" applyFont="1" applyBorder="1" applyAlignment="1">
      <alignment horizontal="right" vertical="center"/>
    </xf>
    <xf numFmtId="0" fontId="12" fillId="0" borderId="12" xfId="0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2" fillId="0" borderId="62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38" fontId="15" fillId="0" borderId="0" xfId="1" applyFont="1" applyBorder="1" applyAlignment="1">
      <alignment horizontal="right" vertical="center"/>
    </xf>
    <xf numFmtId="0" fontId="18" fillId="0" borderId="0" xfId="0" applyFont="1" applyAlignment="1">
      <alignment horizontal="left" vertical="top"/>
    </xf>
    <xf numFmtId="0" fontId="12" fillId="0" borderId="0" xfId="0" applyFont="1" applyBorder="1" applyAlignment="1">
      <alignment horizontal="right"/>
    </xf>
    <xf numFmtId="0" fontId="22" fillId="3" borderId="1" xfId="0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9" fontId="22" fillId="3" borderId="1" xfId="2" applyFont="1" applyFill="1" applyBorder="1" applyAlignment="1">
      <alignment horizontal="center" vertical="center" wrapText="1"/>
    </xf>
    <xf numFmtId="38" fontId="12" fillId="3" borderId="1" xfId="1" applyFont="1" applyFill="1" applyBorder="1" applyAlignment="1">
      <alignment vertical="center" wrapText="1"/>
    </xf>
    <xf numFmtId="38" fontId="22" fillId="3" borderId="1" xfId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38" fontId="12" fillId="3" borderId="11" xfId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9" fontId="12" fillId="3" borderId="1" xfId="2" applyFont="1" applyFill="1" applyBorder="1" applyAlignment="1">
      <alignment horizontal="center" vertical="center" wrapText="1"/>
    </xf>
    <xf numFmtId="38" fontId="12" fillId="3" borderId="1" xfId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9" fontId="22" fillId="4" borderId="1" xfId="2" applyFont="1" applyFill="1" applyBorder="1" applyAlignment="1" applyProtection="1">
      <alignment horizontal="center" vertical="center" wrapText="1"/>
      <protection locked="0"/>
    </xf>
    <xf numFmtId="38" fontId="12" fillId="4" borderId="1" xfId="1" applyFont="1" applyFill="1" applyBorder="1" applyAlignment="1" applyProtection="1">
      <alignment vertical="center" wrapText="1"/>
      <protection locked="0"/>
    </xf>
    <xf numFmtId="176" fontId="25" fillId="0" borderId="69" xfId="1" applyNumberFormat="1" applyFont="1" applyFill="1" applyBorder="1" applyAlignment="1">
      <alignment vertical="center"/>
    </xf>
    <xf numFmtId="176" fontId="11" fillId="0" borderId="71" xfId="1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12" fillId="2" borderId="4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38" fontId="12" fillId="4" borderId="1" xfId="1" applyFont="1" applyFill="1" applyBorder="1" applyAlignment="1" applyProtection="1">
      <alignment horizontal="right" vertical="center"/>
      <protection locked="0"/>
    </xf>
    <xf numFmtId="9" fontId="12" fillId="4" borderId="1" xfId="0" applyNumberFormat="1" applyFont="1" applyFill="1" applyBorder="1" applyAlignment="1" applyProtection="1">
      <alignment horizontal="right" vertical="center"/>
      <protection locked="0"/>
    </xf>
    <xf numFmtId="38" fontId="12" fillId="0" borderId="1" xfId="1" applyFont="1" applyFill="1" applyBorder="1" applyAlignment="1">
      <alignment horizontal="right" vertical="center"/>
    </xf>
    <xf numFmtId="0" fontId="20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38" fontId="12" fillId="4" borderId="1" xfId="1" applyFont="1" applyFill="1" applyBorder="1" applyAlignment="1" applyProtection="1">
      <alignment vertical="center"/>
      <protection locked="0"/>
    </xf>
    <xf numFmtId="0" fontId="27" fillId="0" borderId="41" xfId="0" applyFont="1" applyFill="1" applyBorder="1" applyAlignment="1">
      <alignment vertical="center"/>
    </xf>
    <xf numFmtId="0" fontId="27" fillId="0" borderId="42" xfId="0" applyFont="1" applyFill="1" applyBorder="1" applyAlignment="1">
      <alignment vertical="center"/>
    </xf>
    <xf numFmtId="0" fontId="18" fillId="0" borderId="43" xfId="0" applyFont="1" applyFill="1" applyBorder="1" applyAlignment="1">
      <alignment vertical="center"/>
    </xf>
    <xf numFmtId="0" fontId="27" fillId="0" borderId="44" xfId="0" applyFont="1" applyFill="1" applyBorder="1" applyAlignment="1">
      <alignment vertical="center"/>
    </xf>
    <xf numFmtId="0" fontId="18" fillId="0" borderId="39" xfId="0" applyFont="1" applyFill="1" applyBorder="1" applyAlignment="1">
      <alignment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right" vertical="center"/>
    </xf>
    <xf numFmtId="0" fontId="16" fillId="0" borderId="39" xfId="0" applyFont="1" applyFill="1" applyBorder="1" applyAlignment="1">
      <alignment vertical="center"/>
    </xf>
    <xf numFmtId="0" fontId="18" fillId="0" borderId="44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9" xfId="0" applyFont="1" applyFill="1" applyBorder="1" applyAlignment="1">
      <alignment horizontal="right" vertical="center"/>
    </xf>
    <xf numFmtId="0" fontId="18" fillId="0" borderId="45" xfId="0" applyFont="1" applyFill="1" applyBorder="1" applyAlignment="1">
      <alignment vertical="center"/>
    </xf>
    <xf numFmtId="0" fontId="18" fillId="0" borderId="46" xfId="0" applyFont="1" applyFill="1" applyBorder="1" applyAlignment="1">
      <alignment vertical="center"/>
    </xf>
    <xf numFmtId="0" fontId="18" fillId="0" borderId="47" xfId="0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42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76" fontId="20" fillId="0" borderId="70" xfId="1" applyNumberFormat="1" applyFont="1" applyFill="1" applyBorder="1" applyAlignment="1">
      <alignment vertical="center"/>
    </xf>
    <xf numFmtId="38" fontId="11" fillId="4" borderId="2" xfId="1" applyFont="1" applyFill="1" applyBorder="1" applyAlignment="1" applyProtection="1">
      <alignment horizontal="right" vertical="center"/>
      <protection locked="0"/>
    </xf>
    <xf numFmtId="38" fontId="11" fillId="4" borderId="8" xfId="1" applyFont="1" applyFill="1" applyBorder="1" applyAlignment="1" applyProtection="1">
      <alignment horizontal="right" vertical="center"/>
      <protection locked="0"/>
    </xf>
    <xf numFmtId="38" fontId="11" fillId="4" borderId="17" xfId="1" applyFont="1" applyFill="1" applyBorder="1" applyAlignment="1" applyProtection="1">
      <alignment horizontal="right" vertical="center"/>
      <protection locked="0"/>
    </xf>
    <xf numFmtId="38" fontId="11" fillId="4" borderId="18" xfId="1" applyFont="1" applyFill="1" applyBorder="1" applyAlignment="1" applyProtection="1">
      <alignment horizontal="right" vertical="center"/>
      <protection locked="0"/>
    </xf>
    <xf numFmtId="0" fontId="16" fillId="0" borderId="1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38" fontId="11" fillId="4" borderId="1" xfId="1" applyFont="1" applyFill="1" applyBorder="1" applyAlignment="1" applyProtection="1">
      <alignment vertical="center"/>
      <protection locked="0"/>
    </xf>
    <xf numFmtId="38" fontId="11" fillId="4" borderId="2" xfId="1" applyFont="1" applyFill="1" applyBorder="1" applyAlignment="1" applyProtection="1">
      <alignment vertical="center"/>
      <protection locked="0"/>
    </xf>
    <xf numFmtId="0" fontId="12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38" fontId="11" fillId="4" borderId="1" xfId="1" applyFont="1" applyFill="1" applyBorder="1" applyAlignment="1" applyProtection="1">
      <alignment horizontal="right" vertical="center"/>
      <protection locked="0"/>
    </xf>
    <xf numFmtId="38" fontId="16" fillId="0" borderId="9" xfId="1" applyFont="1" applyBorder="1" applyAlignment="1">
      <alignment horizontal="right" vertical="center"/>
    </xf>
    <xf numFmtId="38" fontId="16" fillId="0" borderId="31" xfId="1" applyFont="1" applyBorder="1" applyAlignment="1">
      <alignment horizontal="right" vertical="center"/>
    </xf>
    <xf numFmtId="38" fontId="16" fillId="0" borderId="21" xfId="1" applyFont="1" applyBorder="1" applyAlignment="1">
      <alignment horizontal="right" vertical="center"/>
    </xf>
    <xf numFmtId="38" fontId="16" fillId="0" borderId="29" xfId="1" applyFont="1" applyBorder="1" applyAlignment="1">
      <alignment horizontal="righ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32" xfId="0" applyFont="1" applyFill="1" applyBorder="1" applyAlignment="1">
      <alignment vertical="center"/>
    </xf>
    <xf numFmtId="0" fontId="12" fillId="0" borderId="26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0" fontId="12" fillId="0" borderId="33" xfId="0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0" fontId="12" fillId="0" borderId="28" xfId="0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 textRotation="255" wrapText="1"/>
    </xf>
    <xf numFmtId="0" fontId="11" fillId="0" borderId="16" xfId="0" applyFont="1" applyBorder="1" applyAlignment="1">
      <alignment horizontal="center" vertical="center" textRotation="255" wrapText="1"/>
    </xf>
    <xf numFmtId="0" fontId="11" fillId="0" borderId="6" xfId="0" applyFont="1" applyBorder="1" applyAlignment="1">
      <alignment horizontal="center" vertical="center" textRotation="255" wrapText="1"/>
    </xf>
    <xf numFmtId="0" fontId="11" fillId="0" borderId="0" xfId="0" applyFont="1" applyBorder="1" applyAlignment="1">
      <alignment horizontal="center" vertical="center" textRotation="255" wrapText="1"/>
    </xf>
    <xf numFmtId="0" fontId="11" fillId="0" borderId="17" xfId="0" applyFont="1" applyBorder="1" applyAlignment="1">
      <alignment horizontal="center" vertical="center" textRotation="255" wrapText="1"/>
    </xf>
    <xf numFmtId="0" fontId="11" fillId="0" borderId="18" xfId="0" applyFont="1" applyBorder="1" applyAlignment="1">
      <alignment horizontal="center" vertical="center" textRotation="255" wrapText="1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8" fontId="16" fillId="4" borderId="9" xfId="1" applyFont="1" applyFill="1" applyBorder="1" applyAlignment="1" applyProtection="1">
      <alignment horizontal="right" vertical="center"/>
      <protection locked="0"/>
    </xf>
    <xf numFmtId="38" fontId="16" fillId="4" borderId="31" xfId="1" applyFont="1" applyFill="1" applyBorder="1" applyAlignment="1" applyProtection="1">
      <alignment horizontal="right" vertical="center"/>
      <protection locked="0"/>
    </xf>
    <xf numFmtId="38" fontId="16" fillId="4" borderId="21" xfId="1" applyFont="1" applyFill="1" applyBorder="1" applyAlignment="1" applyProtection="1">
      <alignment horizontal="right" vertical="center"/>
      <protection locked="0"/>
    </xf>
    <xf numFmtId="38" fontId="16" fillId="4" borderId="29" xfId="1" applyFont="1" applyFill="1" applyBorder="1" applyAlignment="1" applyProtection="1">
      <alignment horizontal="right" vertical="center"/>
      <protection locked="0"/>
    </xf>
    <xf numFmtId="0" fontId="12" fillId="0" borderId="57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2" fillId="0" borderId="62" xfId="0" applyFont="1" applyFill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8" xfId="0" applyFont="1" applyFill="1" applyBorder="1" applyAlignment="1" applyProtection="1">
      <alignment horizontal="left" vertical="center"/>
      <protection locked="0"/>
    </xf>
    <xf numFmtId="0" fontId="11" fillId="4" borderId="5" xfId="0" applyFont="1" applyFill="1" applyBorder="1" applyAlignment="1" applyProtection="1">
      <alignment horizontal="left" vertical="center"/>
      <protection locked="0"/>
    </xf>
    <xf numFmtId="0" fontId="11" fillId="0" borderId="63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64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  <xf numFmtId="38" fontId="11" fillId="4" borderId="0" xfId="1" applyFont="1" applyFill="1" applyBorder="1" applyAlignment="1" applyProtection="1">
      <alignment horizontal="center" vertical="center" wrapText="1"/>
      <protection locked="0"/>
    </xf>
    <xf numFmtId="38" fontId="11" fillId="4" borderId="18" xfId="1" applyFont="1" applyFill="1" applyBorder="1" applyAlignment="1" applyProtection="1">
      <alignment horizontal="center" vertical="center" wrapText="1"/>
      <protection locked="0"/>
    </xf>
    <xf numFmtId="38" fontId="11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38" fontId="18" fillId="0" borderId="0" xfId="1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38" fontId="16" fillId="0" borderId="41" xfId="1" applyFont="1" applyBorder="1" applyAlignment="1">
      <alignment horizontal="right" vertical="center"/>
    </xf>
    <xf numFmtId="38" fontId="16" fillId="0" borderId="42" xfId="1" applyFont="1" applyBorder="1" applyAlignment="1">
      <alignment horizontal="right" vertical="center"/>
    </xf>
    <xf numFmtId="38" fontId="16" fillId="0" borderId="44" xfId="1" applyFont="1" applyBorder="1" applyAlignment="1">
      <alignment horizontal="right" vertical="center"/>
    </xf>
    <xf numFmtId="38" fontId="16" fillId="0" borderId="0" xfId="1" applyFont="1" applyBorder="1" applyAlignment="1">
      <alignment horizontal="right" vertical="center"/>
    </xf>
    <xf numFmtId="38" fontId="16" fillId="0" borderId="45" xfId="1" applyFont="1" applyBorder="1" applyAlignment="1">
      <alignment horizontal="right" vertical="center"/>
    </xf>
    <xf numFmtId="38" fontId="16" fillId="0" borderId="46" xfId="1" applyFont="1" applyBorder="1" applyAlignment="1">
      <alignment horizontal="right" vertical="center"/>
    </xf>
    <xf numFmtId="0" fontId="16" fillId="0" borderId="43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38" fontId="11" fillId="0" borderId="16" xfId="1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38" fontId="11" fillId="0" borderId="18" xfId="1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6" fillId="0" borderId="13" xfId="0" applyFont="1" applyBorder="1" applyAlignment="1">
      <alignment horizontal="center" vertical="center"/>
    </xf>
    <xf numFmtId="38" fontId="11" fillId="0" borderId="16" xfId="1" applyFont="1" applyFill="1" applyBorder="1" applyAlignment="1">
      <alignment horizontal="right" vertical="center"/>
    </xf>
    <xf numFmtId="38" fontId="11" fillId="0" borderId="18" xfId="1" applyFont="1" applyFill="1" applyBorder="1" applyAlignment="1">
      <alignment horizontal="right" vertical="center"/>
    </xf>
    <xf numFmtId="38" fontId="18" fillId="0" borderId="0" xfId="1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4" fillId="0" borderId="15" xfId="0" applyFont="1" applyFill="1" applyBorder="1" applyAlignment="1">
      <alignment horizontal="center" vertical="center" textRotation="255"/>
    </xf>
    <xf numFmtId="0" fontId="14" fillId="0" borderId="19" xfId="0" applyFont="1" applyFill="1" applyBorder="1" applyAlignment="1">
      <alignment horizontal="center" vertical="center" textRotation="255"/>
    </xf>
    <xf numFmtId="0" fontId="14" fillId="0" borderId="6" xfId="0" applyFont="1" applyFill="1" applyBorder="1" applyAlignment="1">
      <alignment horizontal="center" vertical="center" textRotation="255"/>
    </xf>
    <xf numFmtId="0" fontId="14" fillId="0" borderId="7" xfId="0" applyFont="1" applyFill="1" applyBorder="1" applyAlignment="1">
      <alignment horizontal="center" vertical="center" textRotation="255"/>
    </xf>
    <xf numFmtId="0" fontId="14" fillId="0" borderId="17" xfId="0" applyFont="1" applyFill="1" applyBorder="1" applyAlignment="1">
      <alignment horizontal="center" vertical="center" textRotation="255"/>
    </xf>
    <xf numFmtId="0" fontId="14" fillId="0" borderId="20" xfId="0" applyFont="1" applyFill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38" fontId="16" fillId="0" borderId="12" xfId="1" applyFont="1" applyBorder="1" applyAlignment="1">
      <alignment horizontal="right"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horizontal="left" vertical="center"/>
    </xf>
    <xf numFmtId="0" fontId="11" fillId="4" borderId="8" xfId="0" applyFont="1" applyFill="1" applyBorder="1" applyAlignment="1" applyProtection="1">
      <alignment horizontal="right" vertical="center"/>
      <protection locked="0"/>
    </xf>
    <xf numFmtId="0" fontId="18" fillId="0" borderId="18" xfId="0" applyFont="1" applyBorder="1" applyAlignment="1">
      <alignment horizontal="center" vertical="center"/>
    </xf>
    <xf numFmtId="0" fontId="11" fillId="0" borderId="6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4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8" fillId="0" borderId="17" xfId="0" applyFont="1" applyBorder="1" applyAlignment="1">
      <alignment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38" fontId="11" fillId="4" borderId="15" xfId="1" applyFont="1" applyFill="1" applyBorder="1" applyAlignment="1" applyProtection="1">
      <alignment horizontal="right" vertical="center" wrapText="1"/>
      <protection locked="0"/>
    </xf>
    <xf numFmtId="38" fontId="11" fillId="4" borderId="16" xfId="1" applyFont="1" applyFill="1" applyBorder="1" applyAlignment="1" applyProtection="1">
      <alignment horizontal="right" vertical="center" wrapText="1"/>
      <protection locked="0"/>
    </xf>
    <xf numFmtId="38" fontId="11" fillId="4" borderId="17" xfId="1" applyFont="1" applyFill="1" applyBorder="1" applyAlignment="1" applyProtection="1">
      <alignment horizontal="right" vertical="center" wrapText="1"/>
      <protection locked="0"/>
    </xf>
    <xf numFmtId="38" fontId="11" fillId="4" borderId="18" xfId="1" applyFont="1" applyFill="1" applyBorder="1" applyAlignment="1" applyProtection="1">
      <alignment horizontal="right" vertical="center" wrapText="1"/>
      <protection locked="0"/>
    </xf>
    <xf numFmtId="38" fontId="11" fillId="4" borderId="6" xfId="1" applyFont="1" applyFill="1" applyBorder="1" applyAlignment="1" applyProtection="1">
      <alignment horizontal="right" vertical="center"/>
      <protection locked="0"/>
    </xf>
    <xf numFmtId="38" fontId="11" fillId="4" borderId="0" xfId="1" applyFont="1" applyFill="1" applyBorder="1" applyAlignment="1" applyProtection="1">
      <alignment horizontal="right" vertical="center"/>
      <protection locked="0"/>
    </xf>
    <xf numFmtId="38" fontId="11" fillId="4" borderId="15" xfId="1" applyFont="1" applyFill="1" applyBorder="1" applyAlignment="1" applyProtection="1">
      <alignment horizontal="right" vertical="center"/>
      <protection locked="0"/>
    </xf>
    <xf numFmtId="38" fontId="11" fillId="4" borderId="16" xfId="1" applyFont="1" applyFill="1" applyBorder="1" applyAlignment="1" applyProtection="1">
      <alignment horizontal="right" vertical="center"/>
      <protection locked="0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6" fillId="0" borderId="3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16" fillId="0" borderId="29" xfId="0" applyFont="1" applyBorder="1" applyAlignment="1">
      <alignment horizontal="right" vertical="center"/>
    </xf>
    <xf numFmtId="0" fontId="11" fillId="0" borderId="15" xfId="0" applyFont="1" applyBorder="1" applyAlignment="1">
      <alignment horizontal="center" textRotation="255" wrapText="1"/>
    </xf>
    <xf numFmtId="0" fontId="11" fillId="0" borderId="16" xfId="0" applyFont="1" applyBorder="1" applyAlignment="1">
      <alignment horizontal="center" textRotation="255" wrapText="1"/>
    </xf>
    <xf numFmtId="0" fontId="11" fillId="0" borderId="19" xfId="0" applyFont="1" applyBorder="1" applyAlignment="1">
      <alignment horizontal="center" textRotation="255" wrapText="1"/>
    </xf>
    <xf numFmtId="0" fontId="11" fillId="0" borderId="6" xfId="0" applyFont="1" applyBorder="1" applyAlignment="1">
      <alignment horizontal="center" textRotation="255" wrapText="1"/>
    </xf>
    <xf numFmtId="0" fontId="11" fillId="0" borderId="0" xfId="0" applyFont="1" applyBorder="1" applyAlignment="1">
      <alignment horizontal="center" textRotation="255" wrapText="1"/>
    </xf>
    <xf numFmtId="0" fontId="11" fillId="0" borderId="7" xfId="0" applyFont="1" applyBorder="1" applyAlignment="1">
      <alignment horizontal="center" textRotation="255" wrapText="1"/>
    </xf>
    <xf numFmtId="0" fontId="12" fillId="0" borderId="1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textRotation="255" wrapText="1"/>
    </xf>
    <xf numFmtId="0" fontId="11" fillId="0" borderId="0" xfId="0" applyFont="1" applyBorder="1" applyAlignment="1">
      <alignment horizontal="center" vertical="top" textRotation="255" wrapText="1"/>
    </xf>
    <xf numFmtId="0" fontId="11" fillId="0" borderId="17" xfId="0" applyFont="1" applyBorder="1" applyAlignment="1">
      <alignment horizontal="center" vertical="top" textRotation="255" wrapText="1"/>
    </xf>
    <xf numFmtId="0" fontId="11" fillId="0" borderId="18" xfId="0" applyFont="1" applyBorder="1" applyAlignment="1">
      <alignment horizontal="center" vertical="top" textRotation="255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2" fillId="0" borderId="34" xfId="0" applyFont="1" applyFill="1" applyBorder="1" applyAlignment="1">
      <alignment vertical="center"/>
    </xf>
    <xf numFmtId="0" fontId="12" fillId="0" borderId="35" xfId="0" applyFont="1" applyFill="1" applyBorder="1" applyAlignment="1">
      <alignment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horizontal="center" vertical="center" textRotation="255"/>
    </xf>
    <xf numFmtId="0" fontId="11" fillId="2" borderId="3" xfId="0" applyFont="1" applyFill="1" applyBorder="1" applyAlignment="1">
      <alignment horizontal="center" vertical="center" textRotation="255"/>
    </xf>
    <xf numFmtId="0" fontId="11" fillId="2" borderId="14" xfId="0" applyFont="1" applyFill="1" applyBorder="1" applyAlignment="1">
      <alignment horizontal="center" vertical="center" textRotation="255"/>
    </xf>
    <xf numFmtId="0" fontId="11" fillId="2" borderId="11" xfId="0" applyFont="1" applyFill="1" applyBorder="1" applyAlignment="1">
      <alignment horizontal="center" vertical="center" textRotation="255"/>
    </xf>
    <xf numFmtId="38" fontId="16" fillId="0" borderId="23" xfId="1" applyFont="1" applyBorder="1" applyAlignment="1">
      <alignment horizontal="right" vertical="center"/>
    </xf>
    <xf numFmtId="38" fontId="16" fillId="0" borderId="30" xfId="1" applyFont="1" applyBorder="1" applyAlignment="1">
      <alignment horizontal="right" vertical="center"/>
    </xf>
    <xf numFmtId="38" fontId="16" fillId="4" borderId="23" xfId="1" applyFont="1" applyFill="1" applyBorder="1" applyAlignment="1" applyProtection="1">
      <alignment horizontal="right" vertical="center"/>
      <protection locked="0"/>
    </xf>
    <xf numFmtId="38" fontId="16" fillId="4" borderId="30" xfId="1" applyFont="1" applyFill="1" applyBorder="1" applyAlignment="1" applyProtection="1">
      <alignment horizontal="right" vertical="center"/>
      <protection locked="0"/>
    </xf>
    <xf numFmtId="38" fontId="12" fillId="0" borderId="56" xfId="1" applyFont="1" applyBorder="1" applyAlignment="1">
      <alignment horizontal="center" vertical="center"/>
    </xf>
    <xf numFmtId="38" fontId="12" fillId="0" borderId="36" xfId="1" applyFont="1" applyBorder="1" applyAlignment="1">
      <alignment horizontal="center" vertical="center"/>
    </xf>
    <xf numFmtId="38" fontId="12" fillId="0" borderId="37" xfId="1" applyFont="1" applyBorder="1" applyAlignment="1">
      <alignment horizontal="center" vertical="center"/>
    </xf>
    <xf numFmtId="0" fontId="11" fillId="0" borderId="15" xfId="1" applyNumberFormat="1" applyFont="1" applyBorder="1" applyAlignment="1">
      <alignment vertical="center" wrapText="1"/>
    </xf>
    <xf numFmtId="0" fontId="11" fillId="0" borderId="16" xfId="1" applyNumberFormat="1" applyFont="1" applyBorder="1" applyAlignment="1">
      <alignment vertical="center" wrapText="1"/>
    </xf>
    <xf numFmtId="0" fontId="11" fillId="0" borderId="19" xfId="1" applyNumberFormat="1" applyFont="1" applyBorder="1" applyAlignment="1">
      <alignment vertical="center" wrapText="1"/>
    </xf>
    <xf numFmtId="0" fontId="11" fillId="0" borderId="6" xfId="1" applyNumberFormat="1" applyFont="1" applyBorder="1" applyAlignment="1">
      <alignment vertical="center" wrapText="1"/>
    </xf>
    <xf numFmtId="0" fontId="11" fillId="0" borderId="0" xfId="1" applyNumberFormat="1" applyFont="1" applyBorder="1" applyAlignment="1">
      <alignment vertical="center" wrapText="1"/>
    </xf>
    <xf numFmtId="0" fontId="11" fillId="0" borderId="7" xfId="1" applyNumberFormat="1" applyFont="1" applyBorder="1" applyAlignment="1">
      <alignment vertical="center" wrapText="1"/>
    </xf>
    <xf numFmtId="0" fontId="11" fillId="0" borderId="17" xfId="1" applyNumberFormat="1" applyFont="1" applyBorder="1" applyAlignment="1">
      <alignment vertical="center" wrapText="1"/>
    </xf>
    <xf numFmtId="0" fontId="11" fillId="0" borderId="18" xfId="1" applyNumberFormat="1" applyFont="1" applyBorder="1" applyAlignment="1">
      <alignment vertical="center" wrapText="1"/>
    </xf>
    <xf numFmtId="0" fontId="11" fillId="0" borderId="20" xfId="1" applyNumberFormat="1" applyFont="1" applyBorder="1" applyAlignment="1">
      <alignment vertical="center" wrapText="1"/>
    </xf>
    <xf numFmtId="38" fontId="12" fillId="0" borderId="19" xfId="1" applyFont="1" applyBorder="1" applyAlignment="1">
      <alignment horizontal="center"/>
    </xf>
    <xf numFmtId="38" fontId="12" fillId="0" borderId="20" xfId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 textRotation="255"/>
    </xf>
    <xf numFmtId="38" fontId="16" fillId="4" borderId="9" xfId="1" applyFont="1" applyFill="1" applyBorder="1" applyAlignment="1" applyProtection="1">
      <alignment horizontal="center" vertical="center"/>
      <protection locked="0"/>
    </xf>
    <xf numFmtId="38" fontId="16" fillId="4" borderId="31" xfId="1" applyFont="1" applyFill="1" applyBorder="1" applyAlignment="1" applyProtection="1">
      <alignment horizontal="center" vertical="center"/>
      <protection locked="0"/>
    </xf>
    <xf numFmtId="38" fontId="16" fillId="4" borderId="12" xfId="1" applyFont="1" applyFill="1" applyBorder="1" applyAlignment="1" applyProtection="1">
      <alignment horizontal="center" vertical="center"/>
      <protection locked="0"/>
    </xf>
    <xf numFmtId="38" fontId="16" fillId="4" borderId="0" xfId="1" applyFont="1" applyFill="1" applyBorder="1" applyAlignment="1" applyProtection="1">
      <alignment horizontal="center" vertical="center"/>
      <protection locked="0"/>
    </xf>
    <xf numFmtId="38" fontId="16" fillId="4" borderId="21" xfId="1" applyFont="1" applyFill="1" applyBorder="1" applyAlignment="1" applyProtection="1">
      <alignment horizontal="center" vertical="center"/>
      <protection locked="0"/>
    </xf>
    <xf numFmtId="38" fontId="16" fillId="4" borderId="29" xfId="1" applyFont="1" applyFill="1" applyBorder="1" applyAlignment="1" applyProtection="1">
      <alignment horizontal="center" vertical="center"/>
      <protection locked="0"/>
    </xf>
    <xf numFmtId="38" fontId="21" fillId="4" borderId="41" xfId="1" applyFont="1" applyFill="1" applyBorder="1" applyAlignment="1" applyProtection="1">
      <alignment horizontal="center" vertical="center"/>
      <protection locked="0"/>
    </xf>
    <xf numFmtId="38" fontId="21" fillId="4" borderId="42" xfId="1" applyFont="1" applyFill="1" applyBorder="1" applyAlignment="1" applyProtection="1">
      <alignment horizontal="center" vertical="center"/>
      <protection locked="0"/>
    </xf>
    <xf numFmtId="38" fontId="21" fillId="4" borderId="44" xfId="1" applyFont="1" applyFill="1" applyBorder="1" applyAlignment="1" applyProtection="1">
      <alignment horizontal="center" vertical="center"/>
      <protection locked="0"/>
    </xf>
    <xf numFmtId="38" fontId="21" fillId="4" borderId="0" xfId="1" applyFont="1" applyFill="1" applyBorder="1" applyAlignment="1" applyProtection="1">
      <alignment horizontal="center" vertical="center"/>
      <protection locked="0"/>
    </xf>
    <xf numFmtId="38" fontId="21" fillId="4" borderId="45" xfId="1" applyFont="1" applyFill="1" applyBorder="1" applyAlignment="1" applyProtection="1">
      <alignment horizontal="center" vertical="center"/>
      <protection locked="0"/>
    </xf>
    <xf numFmtId="38" fontId="21" fillId="4" borderId="46" xfId="1" applyFont="1" applyFill="1" applyBorder="1" applyAlignment="1" applyProtection="1">
      <alignment horizontal="center" vertical="center"/>
      <protection locked="0"/>
    </xf>
    <xf numFmtId="0" fontId="12" fillId="0" borderId="63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38" fontId="16" fillId="4" borderId="65" xfId="1" applyFont="1" applyFill="1" applyBorder="1" applyAlignment="1" applyProtection="1">
      <alignment horizontal="right" vertical="center"/>
      <protection locked="0"/>
    </xf>
    <xf numFmtId="38" fontId="16" fillId="0" borderId="67" xfId="1" applyFont="1" applyBorder="1" applyAlignment="1">
      <alignment horizontal="right" vertical="center"/>
    </xf>
    <xf numFmtId="38" fontId="16" fillId="0" borderId="68" xfId="1" applyFont="1" applyBorder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49" fontId="11" fillId="0" borderId="18" xfId="0" applyNumberFormat="1" applyFont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38" fontId="12" fillId="4" borderId="1" xfId="1" applyFont="1" applyFill="1" applyBorder="1" applyAlignment="1" applyProtection="1">
      <alignment horizontal="center" vertical="center" wrapText="1"/>
      <protection locked="0"/>
    </xf>
    <xf numFmtId="38" fontId="12" fillId="4" borderId="2" xfId="1" applyFont="1" applyFill="1" applyBorder="1" applyAlignment="1" applyProtection="1">
      <alignment horizontal="left" vertical="center" wrapText="1"/>
      <protection locked="0"/>
    </xf>
    <xf numFmtId="38" fontId="12" fillId="4" borderId="8" xfId="1" applyFont="1" applyFill="1" applyBorder="1" applyAlignment="1" applyProtection="1">
      <alignment horizontal="left" vertical="center" wrapText="1"/>
      <protection locked="0"/>
    </xf>
    <xf numFmtId="38" fontId="12" fillId="4" borderId="5" xfId="1" applyFont="1" applyFill="1" applyBorder="1" applyAlignment="1" applyProtection="1">
      <alignment horizontal="left" vertical="center" wrapText="1"/>
      <protection locked="0"/>
    </xf>
    <xf numFmtId="38" fontId="12" fillId="4" borderId="2" xfId="1" applyFont="1" applyFill="1" applyBorder="1" applyAlignment="1" applyProtection="1">
      <alignment horizontal="right" vertical="center" wrapText="1"/>
      <protection locked="0"/>
    </xf>
    <xf numFmtId="38" fontId="12" fillId="4" borderId="5" xfId="1" applyFont="1" applyFill="1" applyBorder="1" applyAlignment="1" applyProtection="1">
      <alignment horizontal="right" vertical="center" wrapText="1"/>
      <protection locked="0"/>
    </xf>
    <xf numFmtId="0" fontId="22" fillId="3" borderId="2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38" fontId="12" fillId="3" borderId="2" xfId="1" applyFont="1" applyFill="1" applyBorder="1" applyAlignment="1">
      <alignment horizontal="center" vertical="center" wrapText="1"/>
    </xf>
    <xf numFmtId="38" fontId="12" fillId="3" borderId="5" xfId="1" applyFont="1" applyFill="1" applyBorder="1" applyAlignment="1">
      <alignment horizontal="center" vertical="center" wrapText="1"/>
    </xf>
    <xf numFmtId="38" fontId="22" fillId="3" borderId="2" xfId="1" applyFont="1" applyFill="1" applyBorder="1" applyAlignment="1">
      <alignment horizontal="right" vertical="center" wrapText="1"/>
    </xf>
    <xf numFmtId="38" fontId="22" fillId="3" borderId="5" xfId="1" applyFont="1" applyFill="1" applyBorder="1" applyAlignment="1">
      <alignment horizontal="right" vertical="center" wrapText="1"/>
    </xf>
    <xf numFmtId="38" fontId="12" fillId="3" borderId="2" xfId="1" applyFont="1" applyFill="1" applyBorder="1" applyAlignment="1">
      <alignment horizontal="right" vertical="center"/>
    </xf>
    <xf numFmtId="38" fontId="12" fillId="3" borderId="5" xfId="1" applyFont="1" applyFill="1" applyBorder="1" applyAlignment="1">
      <alignment horizontal="righ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38" fontId="12" fillId="3" borderId="2" xfId="1" applyFont="1" applyFill="1" applyBorder="1" applyAlignment="1">
      <alignment horizontal="right" vertical="center" wrapText="1"/>
    </xf>
    <xf numFmtId="38" fontId="12" fillId="3" borderId="5" xfId="1" applyFont="1" applyFill="1" applyBorder="1" applyAlignment="1">
      <alignment horizontal="righ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38" fontId="25" fillId="4" borderId="41" xfId="1" applyFont="1" applyFill="1" applyBorder="1" applyAlignment="1" applyProtection="1">
      <alignment horizontal="center" vertical="center"/>
      <protection locked="0"/>
    </xf>
    <xf numFmtId="38" fontId="25" fillId="4" borderId="42" xfId="1" applyFont="1" applyFill="1" applyBorder="1" applyAlignment="1" applyProtection="1">
      <alignment horizontal="center" vertical="center"/>
      <protection locked="0"/>
    </xf>
    <xf numFmtId="38" fontId="25" fillId="4" borderId="44" xfId="1" applyFont="1" applyFill="1" applyBorder="1" applyAlignment="1" applyProtection="1">
      <alignment horizontal="center" vertical="center"/>
      <protection locked="0"/>
    </xf>
    <xf numFmtId="38" fontId="25" fillId="4" borderId="0" xfId="1" applyFont="1" applyFill="1" applyBorder="1" applyAlignment="1" applyProtection="1">
      <alignment horizontal="center" vertical="center"/>
      <protection locked="0"/>
    </xf>
    <xf numFmtId="176" fontId="25" fillId="0" borderId="43" xfId="1" applyNumberFormat="1" applyFont="1" applyFill="1" applyBorder="1" applyAlignment="1">
      <alignment horizontal="center" vertical="center"/>
    </xf>
    <xf numFmtId="176" fontId="25" fillId="0" borderId="39" xfId="1" applyNumberFormat="1" applyFont="1" applyFill="1" applyBorder="1" applyAlignment="1">
      <alignment horizontal="center" vertical="center"/>
    </xf>
    <xf numFmtId="38" fontId="18" fillId="4" borderId="69" xfId="1" applyFont="1" applyFill="1" applyBorder="1" applyAlignment="1" applyProtection="1">
      <alignment horizontal="right" vertical="center"/>
      <protection locked="0"/>
    </xf>
    <xf numFmtId="38" fontId="27" fillId="4" borderId="15" xfId="0" applyNumberFormat="1" applyFont="1" applyFill="1" applyBorder="1" applyAlignment="1" applyProtection="1">
      <alignment horizontal="center" vertical="center"/>
      <protection locked="0"/>
    </xf>
    <xf numFmtId="38" fontId="27" fillId="4" borderId="16" xfId="0" applyNumberFormat="1" applyFont="1" applyFill="1" applyBorder="1" applyAlignment="1" applyProtection="1">
      <alignment horizontal="center" vertical="center"/>
      <protection locked="0"/>
    </xf>
    <xf numFmtId="38" fontId="27" fillId="4" borderId="19" xfId="0" applyNumberFormat="1" applyFont="1" applyFill="1" applyBorder="1" applyAlignment="1" applyProtection="1">
      <alignment horizontal="center" vertical="center"/>
      <protection locked="0"/>
    </xf>
    <xf numFmtId="38" fontId="27" fillId="4" borderId="6" xfId="0" applyNumberFormat="1" applyFont="1" applyFill="1" applyBorder="1" applyAlignment="1" applyProtection="1">
      <alignment horizontal="center" vertical="center"/>
      <protection locked="0"/>
    </xf>
    <xf numFmtId="38" fontId="27" fillId="4" borderId="0" xfId="0" applyNumberFormat="1" applyFont="1" applyFill="1" applyBorder="1" applyAlignment="1" applyProtection="1">
      <alignment horizontal="center" vertical="center"/>
      <protection locked="0"/>
    </xf>
    <xf numFmtId="38" fontId="27" fillId="4" borderId="7" xfId="0" applyNumberFormat="1" applyFont="1" applyFill="1" applyBorder="1" applyAlignment="1" applyProtection="1">
      <alignment horizontal="center" vertical="center"/>
      <protection locked="0"/>
    </xf>
    <xf numFmtId="38" fontId="27" fillId="4" borderId="17" xfId="0" applyNumberFormat="1" applyFont="1" applyFill="1" applyBorder="1" applyAlignment="1" applyProtection="1">
      <alignment horizontal="center" vertical="center"/>
      <protection locked="0"/>
    </xf>
    <xf numFmtId="38" fontId="27" fillId="4" borderId="18" xfId="0" applyNumberFormat="1" applyFont="1" applyFill="1" applyBorder="1" applyAlignment="1" applyProtection="1">
      <alignment horizontal="center" vertical="center"/>
      <protection locked="0"/>
    </xf>
    <xf numFmtId="38" fontId="27" fillId="4" borderId="20" xfId="0" applyNumberFormat="1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 applyProtection="1">
      <alignment horizontal="center" vertical="center"/>
      <protection locked="0"/>
    </xf>
    <xf numFmtId="0" fontId="18" fillId="4" borderId="15" xfId="0" applyFont="1" applyFill="1" applyBorder="1" applyAlignment="1" applyProtection="1">
      <alignment horizontal="center" vertical="center"/>
      <protection locked="0"/>
    </xf>
    <xf numFmtId="0" fontId="18" fillId="4" borderId="19" xfId="0" applyFont="1" applyFill="1" applyBorder="1" applyAlignment="1" applyProtection="1">
      <alignment horizontal="center" vertical="center"/>
      <protection locked="0"/>
    </xf>
    <xf numFmtId="38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0" fontId="20" fillId="4" borderId="8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>
      <alignment vertical="center" wrapText="1"/>
    </xf>
    <xf numFmtId="0" fontId="12" fillId="2" borderId="49" xfId="0" applyFont="1" applyFill="1" applyBorder="1" applyAlignment="1">
      <alignment vertical="center" wrapText="1"/>
    </xf>
    <xf numFmtId="0" fontId="12" fillId="2" borderId="50" xfId="0" applyFont="1" applyFill="1" applyBorder="1" applyAlignment="1">
      <alignment vertical="center" wrapText="1"/>
    </xf>
    <xf numFmtId="0" fontId="12" fillId="2" borderId="51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52" xfId="0" applyFont="1" applyFill="1" applyBorder="1" applyAlignment="1">
      <alignment vertical="center" wrapText="1"/>
    </xf>
    <xf numFmtId="0" fontId="12" fillId="2" borderId="53" xfId="0" applyFont="1" applyFill="1" applyBorder="1" applyAlignment="1">
      <alignment vertical="center" wrapText="1"/>
    </xf>
    <xf numFmtId="0" fontId="12" fillId="2" borderId="54" xfId="0" applyFont="1" applyFill="1" applyBorder="1" applyAlignment="1">
      <alignment vertical="center" wrapText="1"/>
    </xf>
    <xf numFmtId="0" fontId="12" fillId="2" borderId="55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top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10</xdr:row>
          <xdr:rowOff>292100</xdr:rowOff>
        </xdr:from>
        <xdr:to>
          <xdr:col>4</xdr:col>
          <xdr:colOff>317500</xdr:colOff>
          <xdr:row>12</xdr:row>
          <xdr:rowOff>165100</xdr:rowOff>
        </xdr:to>
        <xdr:sp macro="" textlink="">
          <xdr:nvSpPr>
            <xdr:cNvPr id="49153" name="CommandButton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260350</xdr:rowOff>
        </xdr:from>
        <xdr:to>
          <xdr:col>9</xdr:col>
          <xdr:colOff>203200</xdr:colOff>
          <xdr:row>12</xdr:row>
          <xdr:rowOff>139700</xdr:rowOff>
        </xdr:to>
        <xdr:sp macro="" textlink="">
          <xdr:nvSpPr>
            <xdr:cNvPr id="49154" name="CommandButton2" hidden="1">
              <a:extLst>
                <a:ext uri="{63B3BB69-23CF-44E3-9099-C40C66FF867C}">
                  <a14:compatExt spid="_x0000_s49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57150</xdr:colOff>
      <xdr:row>4</xdr:row>
      <xdr:rowOff>76214</xdr:rowOff>
    </xdr:from>
    <xdr:to>
      <xdr:col>10</xdr:col>
      <xdr:colOff>600076</xdr:colOff>
      <xdr:row>4</xdr:row>
      <xdr:rowOff>359809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790714"/>
          <a:ext cx="6715126" cy="283595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264583</xdr:colOff>
      <xdr:row>13</xdr:row>
      <xdr:rowOff>202143</xdr:rowOff>
    </xdr:from>
    <xdr:to>
      <xdr:col>15</xdr:col>
      <xdr:colOff>275167</xdr:colOff>
      <xdr:row>14</xdr:row>
      <xdr:rowOff>265643</xdr:rowOff>
    </xdr:to>
    <xdr:cxnSp macro="">
      <xdr:nvCxnSpPr>
        <xdr:cNvPr id="3" name="直線コネクタ 2"/>
        <xdr:cNvCxnSpPr/>
      </xdr:nvCxnSpPr>
      <xdr:spPr bwMode="auto">
        <a:xfrm flipH="1">
          <a:off x="4665133" y="3793068"/>
          <a:ext cx="324909" cy="339725"/>
        </a:xfrm>
        <a:prstGeom prst="line">
          <a:avLst/>
        </a:prstGeom>
        <a:ln/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268816</xdr:colOff>
      <xdr:row>15</xdr:row>
      <xdr:rowOff>195794</xdr:rowOff>
    </xdr:from>
    <xdr:to>
      <xdr:col>15</xdr:col>
      <xdr:colOff>279400</xdr:colOff>
      <xdr:row>16</xdr:row>
      <xdr:rowOff>259293</xdr:rowOff>
    </xdr:to>
    <xdr:cxnSp macro="">
      <xdr:nvCxnSpPr>
        <xdr:cNvPr id="4" name="直線コネクタ 3"/>
        <xdr:cNvCxnSpPr/>
      </xdr:nvCxnSpPr>
      <xdr:spPr bwMode="auto">
        <a:xfrm flipH="1">
          <a:off x="4669366" y="4339169"/>
          <a:ext cx="324909" cy="339724"/>
        </a:xfrm>
        <a:prstGeom prst="line">
          <a:avLst/>
        </a:prstGeom>
        <a:ln/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59</xdr:row>
      <xdr:rowOff>0</xdr:rowOff>
    </xdr:from>
    <xdr:to>
      <xdr:col>67</xdr:col>
      <xdr:colOff>0</xdr:colOff>
      <xdr:row>67</xdr:row>
      <xdr:rowOff>98354</xdr:rowOff>
    </xdr:to>
    <xdr:sp macro="" textlink="">
      <xdr:nvSpPr>
        <xdr:cNvPr id="5" name="テキスト ボックス 4"/>
        <xdr:cNvSpPr txBox="1"/>
      </xdr:nvSpPr>
      <xdr:spPr>
        <a:xfrm>
          <a:off x="11579679" y="16056429"/>
          <a:ext cx="9388928" cy="22754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</a:rPr>
            <a:t>↑　収入按分する金額に丸印で囲う際は、</a:t>
          </a:r>
          <a:endParaRPr kumimoji="1" lang="en-US" altLang="ja-JP" sz="1800">
            <a:solidFill>
              <a:srgbClr val="FF0000"/>
            </a:solidFill>
          </a:endParaRPr>
        </a:p>
        <a:p>
          <a:r>
            <a:rPr kumimoji="1" lang="ja-JP" altLang="en-US" sz="1800">
              <a:solidFill>
                <a:srgbClr val="FF0000"/>
              </a:solidFill>
            </a:rPr>
            <a:t>①　</a:t>
          </a:r>
          <a:r>
            <a:rPr kumimoji="1" lang="ja-JP" altLang="ja-JP" sz="1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農業所得整理表を印刷後、直接、丸印を</a:t>
          </a:r>
          <a:r>
            <a:rPr kumimoji="1" lang="ja-JP" altLang="en-US" sz="1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書くか</a:t>
          </a:r>
          <a:r>
            <a:rPr kumimoji="1" lang="ja-JP" altLang="en-US" sz="1800">
              <a:solidFill>
                <a:srgbClr val="FF0000"/>
              </a:solidFill>
            </a:rPr>
            <a:t>、</a:t>
          </a:r>
          <a:endParaRPr kumimoji="1" lang="en-US" altLang="ja-JP" sz="1800">
            <a:solidFill>
              <a:srgbClr val="FF0000"/>
            </a:solidFill>
          </a:endParaRPr>
        </a:p>
        <a:p>
          <a:r>
            <a:rPr kumimoji="1" lang="ja-JP" altLang="en-US" sz="1800">
              <a:solidFill>
                <a:srgbClr val="FF0000"/>
              </a:solidFill>
            </a:rPr>
            <a:t>②　</a:t>
          </a:r>
          <a:r>
            <a:rPr kumimoji="1" lang="ja-JP" altLang="ja-JP" sz="1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以下の図形を</a:t>
          </a:r>
          <a:r>
            <a:rPr kumimoji="1" lang="ja-JP" altLang="en-US" sz="1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kumimoji="1" lang="ja-JP" altLang="ja-JP" sz="1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利用</a:t>
          </a:r>
          <a:r>
            <a:rPr kumimoji="1" lang="ja-JP" altLang="en-US" sz="1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ください（足りない場合はコピーしてください）</a:t>
          </a:r>
          <a:endParaRPr kumimoji="1" lang="en-US" altLang="ja-JP" sz="18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3200">
            <a:solidFill>
              <a:srgbClr val="FF0000"/>
            </a:solidFill>
          </a:endParaRPr>
        </a:p>
      </xdr:txBody>
    </xdr:sp>
    <xdr:clientData/>
  </xdr:twoCellAnchor>
  <xdr:twoCellAnchor>
    <xdr:from>
      <xdr:col>38</xdr:col>
      <xdr:colOff>176893</xdr:colOff>
      <xdr:row>62</xdr:row>
      <xdr:rowOff>231322</xdr:rowOff>
    </xdr:from>
    <xdr:to>
      <xdr:col>43</xdr:col>
      <xdr:colOff>12102</xdr:colOff>
      <xdr:row>63</xdr:row>
      <xdr:rowOff>244929</xdr:rowOff>
    </xdr:to>
    <xdr:sp macro="" textlink="">
      <xdr:nvSpPr>
        <xdr:cNvPr id="6" name="楕円 5"/>
        <xdr:cNvSpPr/>
      </xdr:nvSpPr>
      <xdr:spPr bwMode="auto">
        <a:xfrm>
          <a:off x="12069536" y="17104179"/>
          <a:ext cx="1400030" cy="2857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81644</xdr:colOff>
      <xdr:row>62</xdr:row>
      <xdr:rowOff>231322</xdr:rowOff>
    </xdr:from>
    <xdr:to>
      <xdr:col>47</xdr:col>
      <xdr:colOff>229817</xdr:colOff>
      <xdr:row>63</xdr:row>
      <xdr:rowOff>244929</xdr:rowOff>
    </xdr:to>
    <xdr:sp macro="" textlink="">
      <xdr:nvSpPr>
        <xdr:cNvPr id="14" name="楕円 13"/>
        <xdr:cNvSpPr/>
      </xdr:nvSpPr>
      <xdr:spPr bwMode="auto">
        <a:xfrm>
          <a:off x="13539108" y="17104179"/>
          <a:ext cx="1400030" cy="2857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285751</xdr:colOff>
      <xdr:row>62</xdr:row>
      <xdr:rowOff>231322</xdr:rowOff>
    </xdr:from>
    <xdr:to>
      <xdr:col>52</xdr:col>
      <xdr:colOff>120959</xdr:colOff>
      <xdr:row>63</xdr:row>
      <xdr:rowOff>244929</xdr:rowOff>
    </xdr:to>
    <xdr:sp macro="" textlink="">
      <xdr:nvSpPr>
        <xdr:cNvPr id="15" name="楕円 14"/>
        <xdr:cNvSpPr/>
      </xdr:nvSpPr>
      <xdr:spPr bwMode="auto">
        <a:xfrm>
          <a:off x="14995072" y="17104179"/>
          <a:ext cx="1400030" cy="2857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176894</xdr:colOff>
      <xdr:row>62</xdr:row>
      <xdr:rowOff>231322</xdr:rowOff>
    </xdr:from>
    <xdr:to>
      <xdr:col>57</xdr:col>
      <xdr:colOff>12103</xdr:colOff>
      <xdr:row>63</xdr:row>
      <xdr:rowOff>244929</xdr:rowOff>
    </xdr:to>
    <xdr:sp macro="" textlink="">
      <xdr:nvSpPr>
        <xdr:cNvPr id="16" name="楕円 15"/>
        <xdr:cNvSpPr/>
      </xdr:nvSpPr>
      <xdr:spPr bwMode="auto">
        <a:xfrm>
          <a:off x="16451037" y="17104179"/>
          <a:ext cx="1400030" cy="2857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68037</xdr:colOff>
      <xdr:row>62</xdr:row>
      <xdr:rowOff>231322</xdr:rowOff>
    </xdr:from>
    <xdr:to>
      <xdr:col>61</xdr:col>
      <xdr:colOff>216210</xdr:colOff>
      <xdr:row>63</xdr:row>
      <xdr:rowOff>244929</xdr:rowOff>
    </xdr:to>
    <xdr:sp macro="" textlink="">
      <xdr:nvSpPr>
        <xdr:cNvPr id="17" name="楕円 16"/>
        <xdr:cNvSpPr/>
      </xdr:nvSpPr>
      <xdr:spPr bwMode="auto">
        <a:xfrm>
          <a:off x="17907001" y="17104179"/>
          <a:ext cx="1400030" cy="2857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68037</xdr:colOff>
      <xdr:row>64</xdr:row>
      <xdr:rowOff>40822</xdr:rowOff>
    </xdr:from>
    <xdr:to>
      <xdr:col>61</xdr:col>
      <xdr:colOff>216210</xdr:colOff>
      <xdr:row>65</xdr:row>
      <xdr:rowOff>54429</xdr:rowOff>
    </xdr:to>
    <xdr:sp macro="" textlink="">
      <xdr:nvSpPr>
        <xdr:cNvPr id="18" name="楕円 17"/>
        <xdr:cNvSpPr/>
      </xdr:nvSpPr>
      <xdr:spPr bwMode="auto">
        <a:xfrm>
          <a:off x="17907001" y="17457965"/>
          <a:ext cx="1400030" cy="2857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176894</xdr:colOff>
      <xdr:row>64</xdr:row>
      <xdr:rowOff>40822</xdr:rowOff>
    </xdr:from>
    <xdr:to>
      <xdr:col>57</xdr:col>
      <xdr:colOff>12103</xdr:colOff>
      <xdr:row>65</xdr:row>
      <xdr:rowOff>54429</xdr:rowOff>
    </xdr:to>
    <xdr:sp macro="" textlink="">
      <xdr:nvSpPr>
        <xdr:cNvPr id="19" name="楕円 18"/>
        <xdr:cNvSpPr/>
      </xdr:nvSpPr>
      <xdr:spPr bwMode="auto">
        <a:xfrm>
          <a:off x="16451037" y="17457965"/>
          <a:ext cx="1400030" cy="2857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64</xdr:row>
      <xdr:rowOff>40822</xdr:rowOff>
    </xdr:from>
    <xdr:to>
      <xdr:col>52</xdr:col>
      <xdr:colOff>148174</xdr:colOff>
      <xdr:row>65</xdr:row>
      <xdr:rowOff>54429</xdr:rowOff>
    </xdr:to>
    <xdr:sp macro="" textlink="">
      <xdr:nvSpPr>
        <xdr:cNvPr id="20" name="楕円 19"/>
        <xdr:cNvSpPr/>
      </xdr:nvSpPr>
      <xdr:spPr bwMode="auto">
        <a:xfrm>
          <a:off x="15022287" y="17457965"/>
          <a:ext cx="1400030" cy="2857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95252</xdr:colOff>
      <xdr:row>64</xdr:row>
      <xdr:rowOff>40822</xdr:rowOff>
    </xdr:from>
    <xdr:to>
      <xdr:col>47</xdr:col>
      <xdr:colOff>243425</xdr:colOff>
      <xdr:row>65</xdr:row>
      <xdr:rowOff>54429</xdr:rowOff>
    </xdr:to>
    <xdr:sp macro="" textlink="">
      <xdr:nvSpPr>
        <xdr:cNvPr id="21" name="楕円 20"/>
        <xdr:cNvSpPr/>
      </xdr:nvSpPr>
      <xdr:spPr bwMode="auto">
        <a:xfrm>
          <a:off x="13552716" y="17457965"/>
          <a:ext cx="1400030" cy="2857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190501</xdr:colOff>
      <xdr:row>64</xdr:row>
      <xdr:rowOff>40822</xdr:rowOff>
    </xdr:from>
    <xdr:to>
      <xdr:col>43</xdr:col>
      <xdr:colOff>25710</xdr:colOff>
      <xdr:row>65</xdr:row>
      <xdr:rowOff>54429</xdr:rowOff>
    </xdr:to>
    <xdr:sp macro="" textlink="">
      <xdr:nvSpPr>
        <xdr:cNvPr id="22" name="楕円 21"/>
        <xdr:cNvSpPr/>
      </xdr:nvSpPr>
      <xdr:spPr bwMode="auto">
        <a:xfrm>
          <a:off x="12083144" y="17457965"/>
          <a:ext cx="1400030" cy="2857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190501</xdr:colOff>
      <xdr:row>65</xdr:row>
      <xdr:rowOff>122465</xdr:rowOff>
    </xdr:from>
    <xdr:to>
      <xdr:col>43</xdr:col>
      <xdr:colOff>25710</xdr:colOff>
      <xdr:row>66</xdr:row>
      <xdr:rowOff>136072</xdr:rowOff>
    </xdr:to>
    <xdr:sp macro="" textlink="">
      <xdr:nvSpPr>
        <xdr:cNvPr id="23" name="楕円 22"/>
        <xdr:cNvSpPr/>
      </xdr:nvSpPr>
      <xdr:spPr bwMode="auto">
        <a:xfrm>
          <a:off x="12083144" y="17811751"/>
          <a:ext cx="1400030" cy="2857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95252</xdr:colOff>
      <xdr:row>65</xdr:row>
      <xdr:rowOff>122465</xdr:rowOff>
    </xdr:from>
    <xdr:to>
      <xdr:col>47</xdr:col>
      <xdr:colOff>243425</xdr:colOff>
      <xdr:row>66</xdr:row>
      <xdr:rowOff>136072</xdr:rowOff>
    </xdr:to>
    <xdr:sp macro="" textlink="">
      <xdr:nvSpPr>
        <xdr:cNvPr id="24" name="楕円 23"/>
        <xdr:cNvSpPr/>
      </xdr:nvSpPr>
      <xdr:spPr bwMode="auto">
        <a:xfrm>
          <a:off x="13552716" y="17811751"/>
          <a:ext cx="1400030" cy="2857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299359</xdr:colOff>
      <xdr:row>65</xdr:row>
      <xdr:rowOff>122465</xdr:rowOff>
    </xdr:from>
    <xdr:to>
      <xdr:col>52</xdr:col>
      <xdr:colOff>134567</xdr:colOff>
      <xdr:row>66</xdr:row>
      <xdr:rowOff>136072</xdr:rowOff>
    </xdr:to>
    <xdr:sp macro="" textlink="">
      <xdr:nvSpPr>
        <xdr:cNvPr id="25" name="楕円 24"/>
        <xdr:cNvSpPr/>
      </xdr:nvSpPr>
      <xdr:spPr bwMode="auto">
        <a:xfrm>
          <a:off x="15008680" y="17811751"/>
          <a:ext cx="1400030" cy="2857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176894</xdr:colOff>
      <xdr:row>65</xdr:row>
      <xdr:rowOff>122465</xdr:rowOff>
    </xdr:from>
    <xdr:to>
      <xdr:col>57</xdr:col>
      <xdr:colOff>12103</xdr:colOff>
      <xdr:row>66</xdr:row>
      <xdr:rowOff>136072</xdr:rowOff>
    </xdr:to>
    <xdr:sp macro="" textlink="">
      <xdr:nvSpPr>
        <xdr:cNvPr id="26" name="楕円 25"/>
        <xdr:cNvSpPr/>
      </xdr:nvSpPr>
      <xdr:spPr bwMode="auto">
        <a:xfrm>
          <a:off x="16451037" y="17811751"/>
          <a:ext cx="1400030" cy="2857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68037</xdr:colOff>
      <xdr:row>65</xdr:row>
      <xdr:rowOff>122465</xdr:rowOff>
    </xdr:from>
    <xdr:to>
      <xdr:col>61</xdr:col>
      <xdr:colOff>216210</xdr:colOff>
      <xdr:row>66</xdr:row>
      <xdr:rowOff>136072</xdr:rowOff>
    </xdr:to>
    <xdr:sp macro="" textlink="">
      <xdr:nvSpPr>
        <xdr:cNvPr id="27" name="楕円 26"/>
        <xdr:cNvSpPr/>
      </xdr:nvSpPr>
      <xdr:spPr bwMode="auto">
        <a:xfrm>
          <a:off x="17907001" y="17811751"/>
          <a:ext cx="1400030" cy="2857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231317</xdr:colOff>
      <xdr:row>57</xdr:row>
      <xdr:rowOff>11904</xdr:rowOff>
    </xdr:from>
    <xdr:to>
      <xdr:col>42</xdr:col>
      <xdr:colOff>96460</xdr:colOff>
      <xdr:row>57</xdr:row>
      <xdr:rowOff>232833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C850F64B-14D5-4FDD-9E40-5C1471826FCD}"/>
            </a:ext>
          </a:extLst>
        </xdr:cNvPr>
        <xdr:cNvSpPr/>
      </xdr:nvSpPr>
      <xdr:spPr bwMode="auto">
        <a:xfrm>
          <a:off x="11861342" y="15756729"/>
          <a:ext cx="1436768" cy="220929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123823</xdr:colOff>
      <xdr:row>41</xdr:row>
      <xdr:rowOff>66675</xdr:rowOff>
    </xdr:from>
    <xdr:to>
      <xdr:col>21</xdr:col>
      <xdr:colOff>952499</xdr:colOff>
      <xdr:row>42</xdr:row>
      <xdr:rowOff>171450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9458323" y="17928851"/>
          <a:ext cx="2666441" cy="373717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0</xdr:row>
          <xdr:rowOff>0</xdr:rowOff>
        </xdr:from>
        <xdr:to>
          <xdr:col>10</xdr:col>
          <xdr:colOff>639536</xdr:colOff>
          <xdr:row>1</xdr:row>
          <xdr:rowOff>138792</xdr:rowOff>
        </xdr:to>
        <xdr:pic>
          <xdr:nvPicPr>
            <xdr:cNvPr id="3" name="Picture 38"/>
            <xdr:cNvPicPr>
              <a:picLocks noChangeAspect="1" noChangeArrowheads="1"/>
              <a:extLst>
                <a:ext uri="{84589F7E-364E-4C9E-8A38-B11213B215E9}">
                  <a14:cameraTool cellRange="#REF!" spid="_x0000_s48339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t="1" b="2597"/>
            <a:stretch/>
          </xdr:blipFill>
          <xdr:spPr bwMode="auto">
            <a:xfrm>
              <a:off x="2816678" y="0"/>
              <a:ext cx="3442608" cy="143147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22</xdr:col>
      <xdr:colOff>100852</xdr:colOff>
      <xdr:row>10</xdr:row>
      <xdr:rowOff>22411</xdr:rowOff>
    </xdr:from>
    <xdr:to>
      <xdr:col>25</xdr:col>
      <xdr:colOff>403411</xdr:colOff>
      <xdr:row>14</xdr:row>
      <xdr:rowOff>297657</xdr:rowOff>
    </xdr:to>
    <xdr:sp macro="" textlink="">
      <xdr:nvSpPr>
        <xdr:cNvPr id="4" name="テキスト ボックス 3"/>
        <xdr:cNvSpPr txBox="1"/>
      </xdr:nvSpPr>
      <xdr:spPr>
        <a:xfrm>
          <a:off x="12233321" y="5296880"/>
          <a:ext cx="2374246" cy="22754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</a:rPr>
            <a:t>償却期間については、</a:t>
          </a:r>
          <a:r>
            <a:rPr kumimoji="1" lang="ja-JP" altLang="en-US" sz="1800" b="1">
              <a:solidFill>
                <a:srgbClr val="FF0000"/>
              </a:solidFill>
            </a:rPr>
            <a:t>「分子の数」（１～１２）</a:t>
          </a:r>
          <a:r>
            <a:rPr kumimoji="1" lang="ja-JP" altLang="en-US" sz="1800">
              <a:solidFill>
                <a:srgbClr val="FF0000"/>
              </a:solidFill>
            </a:rPr>
            <a:t>のみ入力してください。</a:t>
          </a:r>
          <a:endParaRPr kumimoji="1" lang="en-US" altLang="ja-JP" sz="1800">
            <a:solidFill>
              <a:srgbClr val="FF0000"/>
            </a:solidFill>
          </a:endParaRPr>
        </a:p>
        <a:p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en-US" altLang="ja-JP" sz="1800">
              <a:solidFill>
                <a:srgbClr val="FF0000"/>
              </a:solidFill>
            </a:rPr>
            <a:t>【</a:t>
          </a:r>
          <a:r>
            <a:rPr kumimoji="1" lang="ja-JP" altLang="en-US" sz="1800">
              <a:solidFill>
                <a:srgbClr val="FF0000"/>
              </a:solidFill>
            </a:rPr>
            <a:t>入力例</a:t>
          </a:r>
          <a:r>
            <a:rPr kumimoji="1" lang="en-US" altLang="ja-JP" sz="18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800">
              <a:solidFill>
                <a:srgbClr val="FF0000"/>
              </a:solidFill>
              <a:latin typeface="+mn-ea"/>
              <a:ea typeface="+mn-ea"/>
            </a:rPr>
            <a:t>１２</a:t>
          </a:r>
          <a:r>
            <a:rPr kumimoji="1" lang="ja-JP" altLang="en-US" sz="1800">
              <a:solidFill>
                <a:srgbClr val="FF0000"/>
              </a:solidFill>
            </a:rPr>
            <a:t>か月使用⇒</a:t>
          </a:r>
          <a:r>
            <a:rPr kumimoji="1" lang="ja-JP" altLang="en-US" sz="1800">
              <a:solidFill>
                <a:srgbClr val="FF0000"/>
              </a:solidFill>
              <a:latin typeface="+mn-ea"/>
              <a:ea typeface="+mn-ea"/>
            </a:rPr>
            <a:t>１２</a:t>
          </a:r>
          <a:endParaRPr kumimoji="1" lang="en-US" altLang="ja-JP" sz="18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800">
              <a:solidFill>
                <a:srgbClr val="FF0000"/>
              </a:solidFill>
            </a:rPr>
            <a:t>　６か月使用⇒６</a:t>
          </a:r>
        </a:p>
      </xdr:txBody>
    </xdr:sp>
    <xdr:clientData/>
  </xdr:twoCellAnchor>
  <xdr:twoCellAnchor editAs="oneCell">
    <xdr:from>
      <xdr:col>0</xdr:col>
      <xdr:colOff>154781</xdr:colOff>
      <xdr:row>25</xdr:row>
      <xdr:rowOff>357186</xdr:rowOff>
    </xdr:from>
    <xdr:to>
      <xdr:col>21</xdr:col>
      <xdr:colOff>815670</xdr:colOff>
      <xdr:row>25</xdr:row>
      <xdr:rowOff>1554615</xdr:rowOff>
    </xdr:to>
    <xdr:pic>
      <xdr:nvPicPr>
        <xdr:cNvPr id="6" name="Picture 3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781" y="12239624"/>
          <a:ext cx="11757514" cy="1197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C000"/>
  </sheetPr>
  <dimension ref="A1:C118"/>
  <sheetViews>
    <sheetView zoomScaleNormal="100" workbookViewId="0">
      <selection activeCell="F12" sqref="F12"/>
    </sheetView>
  </sheetViews>
  <sheetFormatPr defaultColWidth="9" defaultRowHeight="14" x14ac:dyDescent="0.2"/>
  <cols>
    <col min="1" max="1" width="2.81640625" style="3" customWidth="1"/>
    <col min="2" max="16384" width="9" style="4"/>
  </cols>
  <sheetData>
    <row r="1" spans="1:3" ht="33.75" customHeight="1" x14ac:dyDescent="0.2">
      <c r="A1" s="6" t="s">
        <v>167</v>
      </c>
      <c r="B1" s="7" t="s">
        <v>198</v>
      </c>
    </row>
    <row r="2" spans="1:3" s="2" customFormat="1" ht="33.75" customHeight="1" x14ac:dyDescent="0.2">
      <c r="A2" s="8"/>
      <c r="B2" s="5"/>
    </row>
    <row r="3" spans="1:3" s="2" customFormat="1" ht="33.75" customHeight="1" x14ac:dyDescent="0.2">
      <c r="A3" s="8" t="s">
        <v>164</v>
      </c>
      <c r="B3" s="5" t="s">
        <v>197</v>
      </c>
    </row>
    <row r="4" spans="1:3" s="2" customFormat="1" ht="33.75" customHeight="1" x14ac:dyDescent="0.2">
      <c r="A4" s="8" t="s">
        <v>171</v>
      </c>
      <c r="B4" s="2" t="s">
        <v>172</v>
      </c>
    </row>
    <row r="5" spans="1:3" s="2" customFormat="1" ht="33.75" customHeight="1" x14ac:dyDescent="0.2">
      <c r="A5" s="8"/>
      <c r="B5" s="5"/>
    </row>
    <row r="6" spans="1:3" s="2" customFormat="1" ht="33.75" customHeight="1" x14ac:dyDescent="0.2">
      <c r="A6" s="8" t="s">
        <v>164</v>
      </c>
      <c r="B6" s="5" t="s">
        <v>168</v>
      </c>
    </row>
    <row r="7" spans="1:3" s="2" customFormat="1" ht="33.75" customHeight="1" x14ac:dyDescent="0.2">
      <c r="A7" s="8" t="s">
        <v>164</v>
      </c>
      <c r="B7" s="9"/>
      <c r="C7" s="2" t="s">
        <v>165</v>
      </c>
    </row>
    <row r="8" spans="1:3" s="2" customFormat="1" ht="33.75" customHeight="1" x14ac:dyDescent="0.2">
      <c r="A8" s="8" t="s">
        <v>164</v>
      </c>
      <c r="B8" s="9"/>
      <c r="C8" s="2" t="s">
        <v>166</v>
      </c>
    </row>
    <row r="9" spans="1:3" s="2" customFormat="1" ht="33.75" customHeight="1" x14ac:dyDescent="0.2">
      <c r="A9" s="8" t="s">
        <v>164</v>
      </c>
      <c r="B9" s="5" t="s">
        <v>169</v>
      </c>
    </row>
    <row r="10" spans="1:3" s="2" customFormat="1" ht="33.75" customHeight="1" x14ac:dyDescent="0.2">
      <c r="A10" s="8" t="s">
        <v>164</v>
      </c>
      <c r="B10" s="10" t="s">
        <v>170</v>
      </c>
    </row>
    <row r="11" spans="1:3" s="12" customFormat="1" ht="33.75" customHeight="1" x14ac:dyDescent="0.2">
      <c r="A11" s="11"/>
    </row>
    <row r="12" spans="1:3" s="12" customFormat="1" ht="33.75" customHeight="1" x14ac:dyDescent="0.2">
      <c r="A12" s="11"/>
    </row>
    <row r="13" spans="1:3" s="12" customFormat="1" ht="33.75" customHeight="1" x14ac:dyDescent="0.2">
      <c r="A13" s="11"/>
    </row>
    <row r="14" spans="1:3" s="2" customFormat="1" ht="33.75" customHeight="1" x14ac:dyDescent="0.2">
      <c r="A14" s="1"/>
    </row>
    <row r="15" spans="1:3" s="2" customFormat="1" ht="33.75" customHeight="1" x14ac:dyDescent="0.2">
      <c r="A15" s="1"/>
    </row>
    <row r="16" spans="1:3" s="2" customFormat="1" ht="33.75" customHeight="1" x14ac:dyDescent="0.2">
      <c r="A16" s="1"/>
    </row>
    <row r="17" spans="1:1" s="2" customFormat="1" ht="33.75" customHeight="1" x14ac:dyDescent="0.2">
      <c r="A17" s="1"/>
    </row>
    <row r="18" spans="1:1" s="2" customFormat="1" ht="33.75" customHeight="1" x14ac:dyDescent="0.2">
      <c r="A18" s="1"/>
    </row>
    <row r="19" spans="1:1" s="2" customFormat="1" ht="33.75" customHeight="1" x14ac:dyDescent="0.2">
      <c r="A19" s="1"/>
    </row>
    <row r="20" spans="1:1" s="2" customFormat="1" ht="33.75" customHeight="1" x14ac:dyDescent="0.2">
      <c r="A20" s="1"/>
    </row>
    <row r="21" spans="1:1" s="2" customFormat="1" ht="33.75" customHeight="1" x14ac:dyDescent="0.2">
      <c r="A21" s="1"/>
    </row>
    <row r="22" spans="1:1" s="2" customFormat="1" ht="33.75" customHeight="1" x14ac:dyDescent="0.2">
      <c r="A22" s="1"/>
    </row>
    <row r="23" spans="1:1" s="2" customFormat="1" ht="33.75" customHeight="1" x14ac:dyDescent="0.2">
      <c r="A23" s="1"/>
    </row>
    <row r="24" spans="1:1" s="2" customFormat="1" ht="33.75" customHeight="1" x14ac:dyDescent="0.2">
      <c r="A24" s="1"/>
    </row>
    <row r="25" spans="1:1" s="2" customFormat="1" ht="33.75" customHeight="1" x14ac:dyDescent="0.2">
      <c r="A25" s="1"/>
    </row>
    <row r="26" spans="1:1" s="2" customFormat="1" ht="33.75" customHeight="1" x14ac:dyDescent="0.2">
      <c r="A26" s="1"/>
    </row>
    <row r="27" spans="1:1" s="2" customFormat="1" ht="33.75" customHeight="1" x14ac:dyDescent="0.2">
      <c r="A27" s="1"/>
    </row>
    <row r="28" spans="1:1" s="2" customFormat="1" ht="33.75" customHeight="1" x14ac:dyDescent="0.2">
      <c r="A28" s="1"/>
    </row>
    <row r="29" spans="1:1" s="2" customFormat="1" ht="33.75" customHeight="1" x14ac:dyDescent="0.2">
      <c r="A29" s="1"/>
    </row>
    <row r="30" spans="1:1" s="2" customFormat="1" ht="33.75" customHeight="1" x14ac:dyDescent="0.2">
      <c r="A30" s="1"/>
    </row>
    <row r="31" spans="1:1" s="2" customFormat="1" ht="33.75" customHeight="1" x14ac:dyDescent="0.2">
      <c r="A31" s="1"/>
    </row>
    <row r="32" spans="1:1" s="2" customFormat="1" ht="33.75" customHeight="1" x14ac:dyDescent="0.2">
      <c r="A32" s="1"/>
    </row>
    <row r="33" spans="1:1" s="2" customFormat="1" ht="33.75" customHeight="1" x14ac:dyDescent="0.2">
      <c r="A33" s="1"/>
    </row>
    <row r="34" spans="1:1" s="2" customFormat="1" ht="33.75" customHeight="1" x14ac:dyDescent="0.2">
      <c r="A34" s="1"/>
    </row>
    <row r="35" spans="1:1" s="2" customFormat="1" ht="33.75" customHeight="1" x14ac:dyDescent="0.2">
      <c r="A35" s="1"/>
    </row>
    <row r="36" spans="1:1" s="2" customFormat="1" ht="33.75" customHeight="1" x14ac:dyDescent="0.2">
      <c r="A36" s="1"/>
    </row>
    <row r="37" spans="1:1" s="2" customFormat="1" ht="33.75" customHeight="1" x14ac:dyDescent="0.2">
      <c r="A37" s="1"/>
    </row>
    <row r="38" spans="1:1" s="2" customFormat="1" ht="33.75" customHeight="1" x14ac:dyDescent="0.2">
      <c r="A38" s="1"/>
    </row>
    <row r="39" spans="1:1" s="2" customFormat="1" ht="33.75" customHeight="1" x14ac:dyDescent="0.2">
      <c r="A39" s="1"/>
    </row>
    <row r="40" spans="1:1" s="2" customFormat="1" ht="33.75" customHeight="1" x14ac:dyDescent="0.2">
      <c r="A40" s="1"/>
    </row>
    <row r="41" spans="1:1" s="2" customFormat="1" ht="33.75" customHeight="1" x14ac:dyDescent="0.2">
      <c r="A41" s="1"/>
    </row>
    <row r="42" spans="1:1" s="2" customFormat="1" ht="33.75" customHeight="1" x14ac:dyDescent="0.2">
      <c r="A42" s="1"/>
    </row>
    <row r="43" spans="1:1" s="2" customFormat="1" ht="33.75" customHeight="1" x14ac:dyDescent="0.2">
      <c r="A43" s="1"/>
    </row>
    <row r="44" spans="1:1" s="2" customFormat="1" ht="33.75" customHeight="1" x14ac:dyDescent="0.2">
      <c r="A44" s="1"/>
    </row>
    <row r="45" spans="1:1" s="2" customFormat="1" ht="33.75" customHeight="1" x14ac:dyDescent="0.2">
      <c r="A45" s="1"/>
    </row>
    <row r="46" spans="1:1" s="2" customFormat="1" ht="33.75" customHeight="1" x14ac:dyDescent="0.2">
      <c r="A46" s="1"/>
    </row>
    <row r="47" spans="1:1" s="2" customFormat="1" ht="33.75" customHeight="1" x14ac:dyDescent="0.2">
      <c r="A47" s="1"/>
    </row>
    <row r="48" spans="1:1" s="2" customFormat="1" ht="33.75" customHeight="1" x14ac:dyDescent="0.2">
      <c r="A48" s="1"/>
    </row>
    <row r="49" spans="1:1" s="2" customFormat="1" ht="33.75" customHeight="1" x14ac:dyDescent="0.2">
      <c r="A49" s="1"/>
    </row>
    <row r="50" spans="1:1" s="2" customFormat="1" ht="33.75" customHeight="1" x14ac:dyDescent="0.2">
      <c r="A50" s="1"/>
    </row>
    <row r="51" spans="1:1" s="2" customFormat="1" ht="33.75" customHeight="1" x14ac:dyDescent="0.2">
      <c r="A51" s="1"/>
    </row>
    <row r="52" spans="1:1" s="2" customFormat="1" ht="33.75" customHeight="1" x14ac:dyDescent="0.2">
      <c r="A52" s="1"/>
    </row>
    <row r="53" spans="1:1" s="2" customFormat="1" ht="33.75" customHeight="1" x14ac:dyDescent="0.2">
      <c r="A53" s="1"/>
    </row>
    <row r="54" spans="1:1" s="2" customFormat="1" ht="33.75" customHeight="1" x14ac:dyDescent="0.2">
      <c r="A54" s="1"/>
    </row>
    <row r="55" spans="1:1" s="2" customFormat="1" ht="33.75" customHeight="1" x14ac:dyDescent="0.2">
      <c r="A55" s="1"/>
    </row>
    <row r="56" spans="1:1" s="2" customFormat="1" ht="33.75" customHeight="1" x14ac:dyDescent="0.2">
      <c r="A56" s="1"/>
    </row>
    <row r="57" spans="1:1" s="2" customFormat="1" ht="33.75" customHeight="1" x14ac:dyDescent="0.2">
      <c r="A57" s="1"/>
    </row>
    <row r="58" spans="1:1" s="2" customFormat="1" ht="33.75" customHeight="1" x14ac:dyDescent="0.2">
      <c r="A58" s="1"/>
    </row>
    <row r="59" spans="1:1" s="2" customFormat="1" ht="33.75" customHeight="1" x14ac:dyDescent="0.2">
      <c r="A59" s="1"/>
    </row>
    <row r="60" spans="1:1" s="2" customFormat="1" ht="33.75" customHeight="1" x14ac:dyDescent="0.2">
      <c r="A60" s="1"/>
    </row>
    <row r="61" spans="1:1" s="2" customFormat="1" ht="33.75" customHeight="1" x14ac:dyDescent="0.2">
      <c r="A61" s="1"/>
    </row>
    <row r="62" spans="1:1" s="2" customFormat="1" ht="33.75" customHeight="1" x14ac:dyDescent="0.2">
      <c r="A62" s="1"/>
    </row>
    <row r="63" spans="1:1" s="2" customFormat="1" ht="33.75" customHeight="1" x14ac:dyDescent="0.2">
      <c r="A63" s="1"/>
    </row>
    <row r="64" spans="1:1" s="2" customFormat="1" ht="33.75" customHeight="1" x14ac:dyDescent="0.2">
      <c r="A64" s="1"/>
    </row>
    <row r="65" spans="1:1" s="2" customFormat="1" ht="33.75" customHeight="1" x14ac:dyDescent="0.2">
      <c r="A65" s="1"/>
    </row>
    <row r="66" spans="1:1" s="2" customFormat="1" ht="33.75" customHeight="1" x14ac:dyDescent="0.2">
      <c r="A66" s="1"/>
    </row>
    <row r="67" spans="1:1" s="2" customFormat="1" ht="33.75" customHeight="1" x14ac:dyDescent="0.2">
      <c r="A67" s="1"/>
    </row>
    <row r="68" spans="1:1" s="2" customFormat="1" ht="33.75" customHeight="1" x14ac:dyDescent="0.2">
      <c r="A68" s="1"/>
    </row>
    <row r="69" spans="1:1" s="2" customFormat="1" ht="33.75" customHeight="1" x14ac:dyDescent="0.2">
      <c r="A69" s="1"/>
    </row>
    <row r="70" spans="1:1" s="2" customFormat="1" ht="33.75" customHeight="1" x14ac:dyDescent="0.2">
      <c r="A70" s="1"/>
    </row>
    <row r="71" spans="1:1" s="2" customFormat="1" ht="33.75" customHeight="1" x14ac:dyDescent="0.2">
      <c r="A71" s="1"/>
    </row>
    <row r="72" spans="1:1" ht="33.75" customHeight="1" x14ac:dyDescent="0.2"/>
    <row r="73" spans="1:1" ht="33.75" customHeight="1" x14ac:dyDescent="0.2"/>
    <row r="74" spans="1:1" ht="33.75" customHeight="1" x14ac:dyDescent="0.2"/>
    <row r="75" spans="1:1" ht="33.75" customHeight="1" x14ac:dyDescent="0.2"/>
    <row r="76" spans="1:1" ht="33.75" customHeight="1" x14ac:dyDescent="0.2"/>
    <row r="77" spans="1:1" ht="33.75" customHeight="1" x14ac:dyDescent="0.2"/>
    <row r="78" spans="1:1" ht="33.75" customHeight="1" x14ac:dyDescent="0.2"/>
    <row r="79" spans="1:1" ht="33.75" customHeight="1" x14ac:dyDescent="0.2"/>
    <row r="80" spans="1:1" ht="33.75" customHeight="1" x14ac:dyDescent="0.2"/>
    <row r="81" ht="33.75" customHeight="1" x14ac:dyDescent="0.2"/>
    <row r="82" ht="33.75" customHeight="1" x14ac:dyDescent="0.2"/>
    <row r="83" ht="33.75" customHeight="1" x14ac:dyDescent="0.2"/>
    <row r="84" ht="33.75" customHeight="1" x14ac:dyDescent="0.2"/>
    <row r="85" ht="33.75" customHeight="1" x14ac:dyDescent="0.2"/>
    <row r="86" ht="33.75" customHeight="1" x14ac:dyDescent="0.2"/>
    <row r="87" ht="33.75" customHeight="1" x14ac:dyDescent="0.2"/>
    <row r="88" ht="33.75" customHeight="1" x14ac:dyDescent="0.2"/>
    <row r="89" ht="33.75" customHeight="1" x14ac:dyDescent="0.2"/>
    <row r="90" ht="33.75" customHeight="1" x14ac:dyDescent="0.2"/>
    <row r="91" ht="33.75" customHeight="1" x14ac:dyDescent="0.2"/>
    <row r="92" ht="33.75" customHeight="1" x14ac:dyDescent="0.2"/>
    <row r="93" ht="33.75" customHeight="1" x14ac:dyDescent="0.2"/>
    <row r="94" ht="33.75" customHeight="1" x14ac:dyDescent="0.2"/>
    <row r="95" ht="33.75" customHeight="1" x14ac:dyDescent="0.2"/>
    <row r="96" ht="33.75" customHeight="1" x14ac:dyDescent="0.2"/>
    <row r="97" ht="33.75" customHeight="1" x14ac:dyDescent="0.2"/>
    <row r="98" ht="33.75" customHeight="1" x14ac:dyDescent="0.2"/>
    <row r="99" ht="33.75" customHeight="1" x14ac:dyDescent="0.2"/>
    <row r="100" ht="33.75" customHeight="1" x14ac:dyDescent="0.2"/>
    <row r="101" ht="33.75" customHeight="1" x14ac:dyDescent="0.2"/>
    <row r="102" ht="33.75" customHeight="1" x14ac:dyDescent="0.2"/>
    <row r="103" ht="33.75" customHeight="1" x14ac:dyDescent="0.2"/>
    <row r="104" ht="33.75" customHeight="1" x14ac:dyDescent="0.2"/>
    <row r="105" ht="33.75" customHeight="1" x14ac:dyDescent="0.2"/>
    <row r="106" ht="33.75" customHeight="1" x14ac:dyDescent="0.2"/>
    <row r="107" ht="33.75" customHeight="1" x14ac:dyDescent="0.2"/>
    <row r="108" ht="33.75" customHeight="1" x14ac:dyDescent="0.2"/>
    <row r="109" ht="33.75" customHeight="1" x14ac:dyDescent="0.2"/>
    <row r="110" ht="33.75" customHeight="1" x14ac:dyDescent="0.2"/>
    <row r="111" ht="33.75" customHeight="1" x14ac:dyDescent="0.2"/>
    <row r="112" ht="33.75" customHeight="1" x14ac:dyDescent="0.2"/>
    <row r="113" ht="33.75" customHeight="1" x14ac:dyDescent="0.2"/>
    <row r="114" ht="22.5" customHeight="1" x14ac:dyDescent="0.2"/>
    <row r="115" ht="22.5" customHeight="1" x14ac:dyDescent="0.2"/>
    <row r="116" ht="22.5" customHeight="1" x14ac:dyDescent="0.2"/>
    <row r="117" ht="22.5" customHeight="1" x14ac:dyDescent="0.2"/>
    <row r="118" ht="22.5" customHeight="1" x14ac:dyDescent="0.2"/>
  </sheetData>
  <sheetProtection algorithmName="SHA-512" hashValue="fzXBNrb0bvwtlNCkF1bNvt08E4CMWjYtNSK+yhGhTEHNzycg9u+hzUnDZYMXBkGTJLO2Ylx6sJq5Pf6DMTKn3w==" saltValue="xEXAit9Cfv1C0kR42GsTgw==" spinCount="100000" sheet="1" objects="1" scenarios="1"/>
  <phoneticPr fontId="2"/>
  <pageMargins left="0.7" right="0.7" top="0.75" bottom="0.75" header="0.3" footer="0.3"/>
  <pageSetup paperSize="9" scale="64" orientation="portrait" r:id="rId1"/>
  <drawing r:id="rId2"/>
  <legacyDrawing r:id="rId3"/>
  <controls>
    <mc:AlternateContent xmlns:mc="http://schemas.openxmlformats.org/markup-compatibility/2006">
      <mc:Choice Requires="x14">
        <control shapeId="49153" r:id="rId4" name="CommandButton1">
          <controlPr defaultSize="0" autoLine="0" r:id="rId5">
            <anchor moveWithCells="1">
              <from>
                <xdr:col>1</xdr:col>
                <xdr:colOff>533400</xdr:colOff>
                <xdr:row>10</xdr:row>
                <xdr:rowOff>292100</xdr:rowOff>
              </from>
              <to>
                <xdr:col>4</xdr:col>
                <xdr:colOff>317500</xdr:colOff>
                <xdr:row>12</xdr:row>
                <xdr:rowOff>165100</xdr:rowOff>
              </to>
            </anchor>
          </controlPr>
        </control>
      </mc:Choice>
      <mc:Fallback>
        <control shapeId="49153" r:id="rId4" name="CommandButton1"/>
      </mc:Fallback>
    </mc:AlternateContent>
    <mc:AlternateContent xmlns:mc="http://schemas.openxmlformats.org/markup-compatibility/2006">
      <mc:Choice Requires="x14">
        <control shapeId="49154" r:id="rId6" name="CommandButton2">
          <controlPr defaultSize="0" autoLine="0" r:id="rId7">
            <anchor moveWithCells="1">
              <from>
                <xdr:col>6</xdr:col>
                <xdr:colOff>419100</xdr:colOff>
                <xdr:row>10</xdr:row>
                <xdr:rowOff>260350</xdr:rowOff>
              </from>
              <to>
                <xdr:col>9</xdr:col>
                <xdr:colOff>203200</xdr:colOff>
                <xdr:row>12</xdr:row>
                <xdr:rowOff>139700</xdr:rowOff>
              </to>
            </anchor>
          </controlPr>
        </control>
      </mc:Choice>
      <mc:Fallback>
        <control shapeId="49154" r:id="rId6" name="CommandButton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  <pageSetUpPr fitToPage="1"/>
  </sheetPr>
  <dimension ref="A1:BT58"/>
  <sheetViews>
    <sheetView showGridLines="0" showZeros="0" tabSelected="1" view="pageBreakPreview" zoomScale="60" zoomScaleNormal="60" workbookViewId="0">
      <selection activeCell="L35" sqref="L35:AC35"/>
    </sheetView>
  </sheetViews>
  <sheetFormatPr defaultColWidth="4.08984375" defaultRowHeight="21.75" customHeight="1" x14ac:dyDescent="0.2"/>
  <cols>
    <col min="1" max="39" width="4.08984375" style="14"/>
    <col min="40" max="40" width="4.08984375" style="15"/>
    <col min="41" max="16384" width="4.08984375" style="14"/>
  </cols>
  <sheetData>
    <row r="1" spans="2:72" ht="21.75" customHeight="1" x14ac:dyDescent="0.2">
      <c r="B1" s="13" t="s">
        <v>37</v>
      </c>
    </row>
    <row r="2" spans="2:72" ht="21.75" customHeight="1" x14ac:dyDescent="0.2">
      <c r="B2" s="352" t="s">
        <v>199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16"/>
      <c r="AJ2" s="16"/>
      <c r="AL2" s="13" t="s">
        <v>122</v>
      </c>
    </row>
    <row r="3" spans="2:72" ht="21.75" customHeight="1" x14ac:dyDescent="0.2"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16"/>
      <c r="AJ3" s="16"/>
      <c r="AK3" s="17"/>
      <c r="AL3" s="18" t="s">
        <v>118</v>
      </c>
    </row>
    <row r="4" spans="2:72" ht="21.75" customHeight="1" x14ac:dyDescent="0.2">
      <c r="B4" s="250" t="s">
        <v>85</v>
      </c>
      <c r="C4" s="251"/>
      <c r="D4" s="258" t="s">
        <v>7</v>
      </c>
      <c r="E4" s="170"/>
      <c r="F4" s="259"/>
      <c r="G4" s="258" t="s">
        <v>24</v>
      </c>
      <c r="H4" s="170"/>
      <c r="I4" s="170"/>
      <c r="J4" s="170"/>
      <c r="K4" s="259"/>
      <c r="L4" s="258" t="s">
        <v>30</v>
      </c>
      <c r="M4" s="259"/>
      <c r="N4" s="258" t="s">
        <v>0</v>
      </c>
      <c r="O4" s="170"/>
      <c r="P4" s="259"/>
      <c r="Q4" s="258" t="s">
        <v>4</v>
      </c>
      <c r="R4" s="170"/>
      <c r="S4" s="259"/>
      <c r="T4" s="350" t="s">
        <v>31</v>
      </c>
      <c r="U4" s="351"/>
      <c r="V4" s="351"/>
      <c r="W4" s="351"/>
      <c r="X4" s="351"/>
      <c r="Y4" s="351"/>
      <c r="Z4" s="351"/>
      <c r="AA4" s="351"/>
      <c r="AB4" s="351"/>
      <c r="AC4" s="351"/>
      <c r="AD4" s="256" t="s">
        <v>5</v>
      </c>
      <c r="AE4" s="256"/>
      <c r="AF4" s="256"/>
      <c r="AG4" s="256"/>
      <c r="AH4" s="256"/>
      <c r="AI4" s="19"/>
      <c r="AJ4" s="19"/>
      <c r="AL4" s="250" t="s">
        <v>87</v>
      </c>
      <c r="AM4" s="251"/>
      <c r="AN4" s="256" t="s">
        <v>7</v>
      </c>
      <c r="AO4" s="256"/>
      <c r="AP4" s="256"/>
      <c r="AQ4" s="256"/>
      <c r="AR4" s="256"/>
      <c r="AS4" s="256"/>
      <c r="AT4" s="256"/>
      <c r="AU4" s="256"/>
      <c r="AV4" s="256" t="s">
        <v>24</v>
      </c>
      <c r="AW4" s="256"/>
      <c r="AX4" s="256"/>
      <c r="AY4" s="256"/>
      <c r="AZ4" s="256"/>
      <c r="BA4" s="256" t="s">
        <v>29</v>
      </c>
      <c r="BB4" s="256"/>
      <c r="BC4" s="256"/>
      <c r="BD4" s="256"/>
      <c r="BE4" s="256"/>
      <c r="BF4" s="256"/>
      <c r="BG4" s="256"/>
      <c r="BH4" s="256"/>
      <c r="BI4" s="256"/>
      <c r="BJ4" s="256"/>
      <c r="BK4" s="256" t="s">
        <v>38</v>
      </c>
      <c r="BL4" s="256"/>
      <c r="BM4" s="256"/>
      <c r="BN4" s="256"/>
      <c r="BO4" s="256"/>
      <c r="BP4" s="256"/>
      <c r="BQ4" s="256"/>
      <c r="BR4" s="256"/>
      <c r="BS4" s="256"/>
      <c r="BT4" s="256"/>
    </row>
    <row r="5" spans="2:72" ht="21.75" customHeight="1" thickBot="1" x14ac:dyDescent="0.25">
      <c r="B5" s="252"/>
      <c r="C5" s="253"/>
      <c r="D5" s="260"/>
      <c r="E5" s="172"/>
      <c r="F5" s="261"/>
      <c r="G5" s="353"/>
      <c r="H5" s="171"/>
      <c r="I5" s="171"/>
      <c r="J5" s="171"/>
      <c r="K5" s="354"/>
      <c r="L5" s="260"/>
      <c r="M5" s="261"/>
      <c r="N5" s="260"/>
      <c r="O5" s="172"/>
      <c r="P5" s="261"/>
      <c r="Q5" s="260"/>
      <c r="R5" s="172"/>
      <c r="S5" s="261"/>
      <c r="T5" s="350" t="s">
        <v>77</v>
      </c>
      <c r="U5" s="351"/>
      <c r="V5" s="351"/>
      <c r="W5" s="351"/>
      <c r="X5" s="307"/>
      <c r="Y5" s="350" t="s">
        <v>78</v>
      </c>
      <c r="Z5" s="351"/>
      <c r="AA5" s="351"/>
      <c r="AB5" s="351"/>
      <c r="AC5" s="307"/>
      <c r="AD5" s="256"/>
      <c r="AE5" s="256"/>
      <c r="AF5" s="256"/>
      <c r="AG5" s="256"/>
      <c r="AH5" s="256"/>
      <c r="AI5" s="19"/>
      <c r="AJ5" s="19"/>
      <c r="AL5" s="252"/>
      <c r="AM5" s="253"/>
      <c r="AN5" s="256"/>
      <c r="AO5" s="256"/>
      <c r="AP5" s="256"/>
      <c r="AQ5" s="256"/>
      <c r="AR5" s="256"/>
      <c r="AS5" s="256"/>
      <c r="AT5" s="256"/>
      <c r="AU5" s="256"/>
      <c r="AV5" s="257"/>
      <c r="AW5" s="257"/>
      <c r="AX5" s="257"/>
      <c r="AY5" s="257"/>
      <c r="AZ5" s="257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  <c r="BR5" s="256"/>
      <c r="BS5" s="256"/>
      <c r="BT5" s="256"/>
    </row>
    <row r="6" spans="2:72" ht="21.75" customHeight="1" x14ac:dyDescent="0.2">
      <c r="B6" s="252"/>
      <c r="C6" s="253"/>
      <c r="D6" s="355" t="s">
        <v>43</v>
      </c>
      <c r="E6" s="323"/>
      <c r="F6" s="323"/>
      <c r="G6" s="358">
        <f>SUM(T6:W17,Y6:AB17)</f>
        <v>0</v>
      </c>
      <c r="H6" s="359"/>
      <c r="I6" s="359"/>
      <c r="J6" s="359"/>
      <c r="K6" s="145" t="s">
        <v>6</v>
      </c>
      <c r="L6" s="323" t="s">
        <v>26</v>
      </c>
      <c r="M6" s="324"/>
      <c r="N6" s="174" t="s">
        <v>1</v>
      </c>
      <c r="O6" s="174"/>
      <c r="P6" s="174"/>
      <c r="Q6" s="284"/>
      <c r="R6" s="285"/>
      <c r="S6" s="20"/>
      <c r="T6" s="290"/>
      <c r="U6" s="291"/>
      <c r="V6" s="291"/>
      <c r="W6" s="291"/>
      <c r="X6" s="149" t="s">
        <v>6</v>
      </c>
      <c r="Y6" s="290"/>
      <c r="Z6" s="291"/>
      <c r="AA6" s="291"/>
      <c r="AB6" s="291"/>
      <c r="AC6" s="149" t="s">
        <v>6</v>
      </c>
      <c r="AD6" s="339" t="s">
        <v>97</v>
      </c>
      <c r="AE6" s="340"/>
      <c r="AF6" s="340"/>
      <c r="AG6" s="340"/>
      <c r="AH6" s="341"/>
      <c r="AI6" s="19"/>
      <c r="AJ6" s="19"/>
      <c r="AL6" s="252"/>
      <c r="AM6" s="253"/>
      <c r="AN6" s="21" t="s">
        <v>119</v>
      </c>
      <c r="AO6" s="22"/>
      <c r="AP6" s="22"/>
      <c r="AQ6" s="22"/>
      <c r="AR6" s="22"/>
      <c r="AS6" s="22"/>
      <c r="AT6" s="22"/>
      <c r="AU6" s="23"/>
      <c r="AV6" s="375">
        <f>BF7+BP7</f>
        <v>0</v>
      </c>
      <c r="AW6" s="376"/>
      <c r="AX6" s="376"/>
      <c r="AY6" s="376"/>
      <c r="AZ6" s="24" t="s">
        <v>6</v>
      </c>
      <c r="BA6" s="25" t="s">
        <v>127</v>
      </c>
      <c r="BB6" s="26"/>
      <c r="BC6" s="26"/>
      <c r="BD6" s="26"/>
      <c r="BE6" s="26"/>
      <c r="BF6" s="26"/>
      <c r="BG6" s="26"/>
      <c r="BH6" s="26"/>
      <c r="BI6" s="27"/>
      <c r="BJ6" s="348" t="s">
        <v>6</v>
      </c>
      <c r="BK6" s="25" t="s">
        <v>127</v>
      </c>
      <c r="BL6" s="26"/>
      <c r="BM6" s="26"/>
      <c r="BN6" s="26"/>
      <c r="BO6" s="26"/>
      <c r="BP6" s="26"/>
      <c r="BQ6" s="28"/>
      <c r="BR6" s="29"/>
      <c r="BS6" s="30"/>
      <c r="BT6" s="348" t="s">
        <v>6</v>
      </c>
    </row>
    <row r="7" spans="2:72" ht="21.75" customHeight="1" thickBot="1" x14ac:dyDescent="0.25">
      <c r="B7" s="252"/>
      <c r="C7" s="253"/>
      <c r="D7" s="356"/>
      <c r="E7" s="325"/>
      <c r="F7" s="325"/>
      <c r="G7" s="360"/>
      <c r="H7" s="361"/>
      <c r="I7" s="361"/>
      <c r="J7" s="361"/>
      <c r="K7" s="245"/>
      <c r="L7" s="325"/>
      <c r="M7" s="326"/>
      <c r="N7" s="174"/>
      <c r="O7" s="174"/>
      <c r="P7" s="174"/>
      <c r="Q7" s="286"/>
      <c r="R7" s="287"/>
      <c r="S7" s="31" t="s">
        <v>132</v>
      </c>
      <c r="T7" s="143"/>
      <c r="U7" s="144"/>
      <c r="V7" s="144"/>
      <c r="W7" s="144"/>
      <c r="X7" s="177"/>
      <c r="Y7" s="143"/>
      <c r="Z7" s="144"/>
      <c r="AA7" s="144"/>
      <c r="AB7" s="144"/>
      <c r="AC7" s="177"/>
      <c r="AD7" s="342"/>
      <c r="AE7" s="343"/>
      <c r="AF7" s="343"/>
      <c r="AG7" s="343"/>
      <c r="AH7" s="344"/>
      <c r="AI7" s="19"/>
      <c r="AJ7" s="19"/>
      <c r="AL7" s="252"/>
      <c r="AM7" s="253"/>
      <c r="AN7" s="32"/>
      <c r="AO7" s="33" t="s">
        <v>123</v>
      </c>
      <c r="AP7" s="34"/>
      <c r="AQ7" s="33"/>
      <c r="AR7" s="33"/>
      <c r="AS7" s="33"/>
      <c r="AT7" s="33"/>
      <c r="AU7" s="33"/>
      <c r="AV7" s="35" t="s">
        <v>160</v>
      </c>
      <c r="AW7" s="374"/>
      <c r="AX7" s="374"/>
      <c r="AY7" s="374"/>
      <c r="AZ7" s="36" t="s">
        <v>6</v>
      </c>
      <c r="BA7" s="37"/>
      <c r="BB7" s="38"/>
      <c r="BC7" s="38"/>
      <c r="BD7" s="38"/>
      <c r="BE7" s="38"/>
      <c r="BF7" s="151"/>
      <c r="BG7" s="151"/>
      <c r="BH7" s="151"/>
      <c r="BI7" s="141"/>
      <c r="BJ7" s="349"/>
      <c r="BK7" s="39"/>
      <c r="BL7" s="38"/>
      <c r="BM7" s="38"/>
      <c r="BN7" s="38"/>
      <c r="BO7" s="38"/>
      <c r="BP7" s="151"/>
      <c r="BQ7" s="151"/>
      <c r="BR7" s="151"/>
      <c r="BS7" s="141"/>
      <c r="BT7" s="349"/>
    </row>
    <row r="8" spans="2:72" ht="21.75" customHeight="1" thickBot="1" x14ac:dyDescent="0.25">
      <c r="B8" s="252"/>
      <c r="C8" s="253"/>
      <c r="D8" s="356"/>
      <c r="E8" s="325"/>
      <c r="F8" s="325"/>
      <c r="G8" s="360"/>
      <c r="H8" s="361"/>
      <c r="I8" s="361"/>
      <c r="J8" s="361"/>
      <c r="K8" s="245"/>
      <c r="L8" s="325"/>
      <c r="M8" s="326"/>
      <c r="N8" s="174" t="s">
        <v>2</v>
      </c>
      <c r="O8" s="174"/>
      <c r="P8" s="174"/>
      <c r="Q8" s="284"/>
      <c r="R8" s="285"/>
      <c r="S8" s="20"/>
      <c r="T8" s="290"/>
      <c r="U8" s="291"/>
      <c r="V8" s="291"/>
      <c r="W8" s="291"/>
      <c r="X8" s="149" t="s">
        <v>6</v>
      </c>
      <c r="Y8" s="290"/>
      <c r="Z8" s="291"/>
      <c r="AA8" s="291"/>
      <c r="AB8" s="291"/>
      <c r="AC8" s="149" t="s">
        <v>6</v>
      </c>
      <c r="AD8" s="342"/>
      <c r="AE8" s="343"/>
      <c r="AF8" s="343"/>
      <c r="AG8" s="343"/>
      <c r="AH8" s="344"/>
      <c r="AI8" s="19"/>
      <c r="AJ8" s="19"/>
      <c r="AL8" s="252"/>
      <c r="AM8" s="253"/>
      <c r="AN8" s="175" t="s">
        <v>49</v>
      </c>
      <c r="AO8" s="272"/>
      <c r="AP8" s="272"/>
      <c r="AQ8" s="272"/>
      <c r="AR8" s="272"/>
      <c r="AS8" s="272"/>
      <c r="AT8" s="272"/>
      <c r="AU8" s="272"/>
      <c r="AV8" s="332">
        <f>BF8+BP8</f>
        <v>0</v>
      </c>
      <c r="AW8" s="333"/>
      <c r="AX8" s="333"/>
      <c r="AY8" s="333"/>
      <c r="AZ8" s="40" t="s">
        <v>6</v>
      </c>
      <c r="BA8" s="41"/>
      <c r="BB8" s="42"/>
      <c r="BC8" s="42"/>
      <c r="BD8" s="42"/>
      <c r="BE8" s="42"/>
      <c r="BF8" s="151"/>
      <c r="BG8" s="151"/>
      <c r="BH8" s="151"/>
      <c r="BI8" s="141"/>
      <c r="BJ8" s="43" t="s">
        <v>6</v>
      </c>
      <c r="BK8" s="44"/>
      <c r="BL8" s="26"/>
      <c r="BM8" s="26"/>
      <c r="BN8" s="26"/>
      <c r="BO8" s="26"/>
      <c r="BP8" s="151"/>
      <c r="BQ8" s="151"/>
      <c r="BR8" s="151"/>
      <c r="BS8" s="141"/>
      <c r="BT8" s="43" t="s">
        <v>6</v>
      </c>
    </row>
    <row r="9" spans="2:72" ht="21.75" customHeight="1" thickBot="1" x14ac:dyDescent="0.25">
      <c r="B9" s="252"/>
      <c r="C9" s="253"/>
      <c r="D9" s="356"/>
      <c r="E9" s="325"/>
      <c r="F9" s="325"/>
      <c r="G9" s="360"/>
      <c r="H9" s="361"/>
      <c r="I9" s="361"/>
      <c r="J9" s="361"/>
      <c r="K9" s="245"/>
      <c r="L9" s="325"/>
      <c r="M9" s="326"/>
      <c r="N9" s="174"/>
      <c r="O9" s="174"/>
      <c r="P9" s="174"/>
      <c r="Q9" s="286"/>
      <c r="R9" s="287"/>
      <c r="S9" s="31" t="s">
        <v>132</v>
      </c>
      <c r="T9" s="143"/>
      <c r="U9" s="144"/>
      <c r="V9" s="144"/>
      <c r="W9" s="144"/>
      <c r="X9" s="177"/>
      <c r="Y9" s="143"/>
      <c r="Z9" s="144"/>
      <c r="AA9" s="144"/>
      <c r="AB9" s="144"/>
      <c r="AC9" s="177"/>
      <c r="AD9" s="342"/>
      <c r="AE9" s="343"/>
      <c r="AF9" s="343"/>
      <c r="AG9" s="343"/>
      <c r="AH9" s="344"/>
      <c r="AI9" s="19"/>
      <c r="AJ9" s="19"/>
      <c r="AL9" s="252"/>
      <c r="AM9" s="253"/>
      <c r="AN9" s="175" t="s">
        <v>50</v>
      </c>
      <c r="AO9" s="272"/>
      <c r="AP9" s="272"/>
      <c r="AQ9" s="272"/>
      <c r="AR9" s="272"/>
      <c r="AS9" s="272"/>
      <c r="AT9" s="272"/>
      <c r="AU9" s="272"/>
      <c r="AV9" s="334"/>
      <c r="AW9" s="335"/>
      <c r="AX9" s="335"/>
      <c r="AY9" s="335"/>
      <c r="AZ9" s="40" t="s">
        <v>6</v>
      </c>
      <c r="BA9" s="336"/>
      <c r="BB9" s="337"/>
      <c r="BC9" s="337"/>
      <c r="BD9" s="337"/>
      <c r="BE9" s="337"/>
      <c r="BF9" s="337"/>
      <c r="BG9" s="337"/>
      <c r="BH9" s="337"/>
      <c r="BI9" s="337"/>
      <c r="BJ9" s="337"/>
      <c r="BK9" s="337"/>
      <c r="BL9" s="337"/>
      <c r="BM9" s="337"/>
      <c r="BN9" s="337"/>
      <c r="BO9" s="337"/>
      <c r="BP9" s="337"/>
      <c r="BQ9" s="337"/>
      <c r="BR9" s="337"/>
      <c r="BS9" s="337"/>
      <c r="BT9" s="338"/>
    </row>
    <row r="10" spans="2:72" ht="21.75" customHeight="1" x14ac:dyDescent="0.2">
      <c r="B10" s="252"/>
      <c r="C10" s="253"/>
      <c r="D10" s="356"/>
      <c r="E10" s="325"/>
      <c r="F10" s="325"/>
      <c r="G10" s="360"/>
      <c r="H10" s="361"/>
      <c r="I10" s="361"/>
      <c r="J10" s="361"/>
      <c r="K10" s="245"/>
      <c r="L10" s="325"/>
      <c r="M10" s="326"/>
      <c r="N10" s="174" t="s">
        <v>3</v>
      </c>
      <c r="O10" s="174"/>
      <c r="P10" s="174"/>
      <c r="Q10" s="284"/>
      <c r="R10" s="285"/>
      <c r="S10" s="20"/>
      <c r="T10" s="290"/>
      <c r="U10" s="291"/>
      <c r="V10" s="291"/>
      <c r="W10" s="291"/>
      <c r="X10" s="149" t="s">
        <v>6</v>
      </c>
      <c r="Y10" s="290"/>
      <c r="Z10" s="291"/>
      <c r="AA10" s="291"/>
      <c r="AB10" s="291"/>
      <c r="AC10" s="149" t="s">
        <v>6</v>
      </c>
      <c r="AD10" s="342"/>
      <c r="AE10" s="343"/>
      <c r="AF10" s="343"/>
      <c r="AG10" s="343"/>
      <c r="AH10" s="344"/>
      <c r="AI10" s="19"/>
      <c r="AJ10" s="19"/>
      <c r="AL10" s="252"/>
      <c r="AM10" s="253"/>
      <c r="AN10" s="329" t="s">
        <v>98</v>
      </c>
      <c r="AO10" s="262" t="s">
        <v>8</v>
      </c>
      <c r="AP10" s="263"/>
      <c r="AQ10" s="263"/>
      <c r="AR10" s="263"/>
      <c r="AS10" s="263"/>
      <c r="AT10" s="263"/>
      <c r="AU10" s="263"/>
      <c r="AV10" s="152">
        <f>SUM(BF10:BI13,BP10:BS13)</f>
        <v>0</v>
      </c>
      <c r="AW10" s="295"/>
      <c r="AX10" s="295"/>
      <c r="AY10" s="295"/>
      <c r="AZ10" s="145" t="s">
        <v>6</v>
      </c>
      <c r="BA10" s="45" t="s">
        <v>81</v>
      </c>
      <c r="BF10" s="151"/>
      <c r="BG10" s="151"/>
      <c r="BH10" s="151"/>
      <c r="BI10" s="141"/>
      <c r="BJ10" s="46" t="s">
        <v>66</v>
      </c>
      <c r="BK10" s="47" t="s">
        <v>81</v>
      </c>
      <c r="BP10" s="151"/>
      <c r="BQ10" s="151"/>
      <c r="BR10" s="151"/>
      <c r="BS10" s="141"/>
      <c r="BT10" s="46" t="s">
        <v>66</v>
      </c>
    </row>
    <row r="11" spans="2:72" ht="21.75" customHeight="1" x14ac:dyDescent="0.2">
      <c r="B11" s="252"/>
      <c r="C11" s="253"/>
      <c r="D11" s="356"/>
      <c r="E11" s="325"/>
      <c r="F11" s="325"/>
      <c r="G11" s="360"/>
      <c r="H11" s="361"/>
      <c r="I11" s="361"/>
      <c r="J11" s="361"/>
      <c r="K11" s="245"/>
      <c r="L11" s="325"/>
      <c r="M11" s="326"/>
      <c r="N11" s="174"/>
      <c r="O11" s="174"/>
      <c r="P11" s="174"/>
      <c r="Q11" s="286"/>
      <c r="R11" s="287"/>
      <c r="S11" s="31" t="s">
        <v>132</v>
      </c>
      <c r="T11" s="143"/>
      <c r="U11" s="144"/>
      <c r="V11" s="144"/>
      <c r="W11" s="144"/>
      <c r="X11" s="177"/>
      <c r="Y11" s="143"/>
      <c r="Z11" s="144"/>
      <c r="AA11" s="144"/>
      <c r="AB11" s="144"/>
      <c r="AC11" s="177"/>
      <c r="AD11" s="342"/>
      <c r="AE11" s="343"/>
      <c r="AF11" s="343"/>
      <c r="AG11" s="343"/>
      <c r="AH11" s="344"/>
      <c r="AI11" s="19"/>
      <c r="AJ11" s="19"/>
      <c r="AL11" s="252"/>
      <c r="AM11" s="253"/>
      <c r="AN11" s="330"/>
      <c r="AO11" s="292"/>
      <c r="AP11" s="294"/>
      <c r="AQ11" s="294"/>
      <c r="AR11" s="294"/>
      <c r="AS11" s="294"/>
      <c r="AT11" s="294"/>
      <c r="AU11" s="294"/>
      <c r="AV11" s="296"/>
      <c r="AW11" s="297"/>
      <c r="AX11" s="297"/>
      <c r="AY11" s="297"/>
      <c r="AZ11" s="245"/>
      <c r="BA11" s="45" t="s">
        <v>82</v>
      </c>
      <c r="BF11" s="151"/>
      <c r="BG11" s="151"/>
      <c r="BH11" s="151"/>
      <c r="BI11" s="141"/>
      <c r="BJ11" s="46" t="s">
        <v>66</v>
      </c>
      <c r="BK11" s="47" t="s">
        <v>82</v>
      </c>
      <c r="BP11" s="151"/>
      <c r="BQ11" s="151"/>
      <c r="BR11" s="151"/>
      <c r="BS11" s="141"/>
      <c r="BT11" s="46" t="s">
        <v>66</v>
      </c>
    </row>
    <row r="12" spans="2:72" ht="21.75" customHeight="1" x14ac:dyDescent="0.2">
      <c r="B12" s="252"/>
      <c r="C12" s="253"/>
      <c r="D12" s="356"/>
      <c r="E12" s="325"/>
      <c r="F12" s="325"/>
      <c r="G12" s="360"/>
      <c r="H12" s="361"/>
      <c r="I12" s="361"/>
      <c r="J12" s="361"/>
      <c r="K12" s="245"/>
      <c r="L12" s="325"/>
      <c r="M12" s="326"/>
      <c r="N12" s="174" t="s">
        <v>25</v>
      </c>
      <c r="O12" s="174"/>
      <c r="P12" s="174"/>
      <c r="Q12" s="284"/>
      <c r="R12" s="285"/>
      <c r="S12" s="20"/>
      <c r="T12" s="290"/>
      <c r="U12" s="291"/>
      <c r="V12" s="291"/>
      <c r="W12" s="291"/>
      <c r="X12" s="149" t="s">
        <v>6</v>
      </c>
      <c r="Y12" s="290"/>
      <c r="Z12" s="291"/>
      <c r="AA12" s="291"/>
      <c r="AB12" s="291"/>
      <c r="AC12" s="149" t="s">
        <v>6</v>
      </c>
      <c r="AD12" s="342"/>
      <c r="AE12" s="343"/>
      <c r="AF12" s="343"/>
      <c r="AG12" s="343"/>
      <c r="AH12" s="344"/>
      <c r="AI12" s="19"/>
      <c r="AJ12" s="19"/>
      <c r="AL12" s="252"/>
      <c r="AM12" s="253"/>
      <c r="AN12" s="330"/>
      <c r="AO12" s="292"/>
      <c r="AP12" s="294"/>
      <c r="AQ12" s="294"/>
      <c r="AR12" s="294"/>
      <c r="AS12" s="294"/>
      <c r="AT12" s="294"/>
      <c r="AU12" s="294"/>
      <c r="AV12" s="296"/>
      <c r="AW12" s="297"/>
      <c r="AX12" s="297"/>
      <c r="AY12" s="297"/>
      <c r="AZ12" s="245"/>
      <c r="BA12" s="45" t="s">
        <v>65</v>
      </c>
      <c r="BF12" s="151"/>
      <c r="BG12" s="151"/>
      <c r="BH12" s="151"/>
      <c r="BI12" s="141"/>
      <c r="BJ12" s="46" t="s">
        <v>66</v>
      </c>
      <c r="BK12" s="47" t="s">
        <v>65</v>
      </c>
      <c r="BP12" s="151"/>
      <c r="BQ12" s="151"/>
      <c r="BR12" s="151"/>
      <c r="BS12" s="141"/>
      <c r="BT12" s="46" t="s">
        <v>66</v>
      </c>
    </row>
    <row r="13" spans="2:72" ht="21.75" customHeight="1" thickBot="1" x14ac:dyDescent="0.25">
      <c r="B13" s="252"/>
      <c r="C13" s="253"/>
      <c r="D13" s="356"/>
      <c r="E13" s="325"/>
      <c r="F13" s="325"/>
      <c r="G13" s="360"/>
      <c r="H13" s="361"/>
      <c r="I13" s="361"/>
      <c r="J13" s="361"/>
      <c r="K13" s="245"/>
      <c r="L13" s="327"/>
      <c r="M13" s="328"/>
      <c r="N13" s="174"/>
      <c r="O13" s="174"/>
      <c r="P13" s="174"/>
      <c r="Q13" s="286"/>
      <c r="R13" s="287"/>
      <c r="S13" s="31" t="s">
        <v>132</v>
      </c>
      <c r="T13" s="143"/>
      <c r="U13" s="144"/>
      <c r="V13" s="144"/>
      <c r="W13" s="144"/>
      <c r="X13" s="177"/>
      <c r="Y13" s="143"/>
      <c r="Z13" s="144"/>
      <c r="AA13" s="144"/>
      <c r="AB13" s="144"/>
      <c r="AC13" s="177"/>
      <c r="AD13" s="342"/>
      <c r="AE13" s="343"/>
      <c r="AF13" s="343"/>
      <c r="AG13" s="343"/>
      <c r="AH13" s="344"/>
      <c r="AI13" s="19"/>
      <c r="AJ13" s="19"/>
      <c r="AL13" s="252"/>
      <c r="AM13" s="253"/>
      <c r="AN13" s="330"/>
      <c r="AO13" s="264"/>
      <c r="AP13" s="265"/>
      <c r="AQ13" s="265"/>
      <c r="AR13" s="265"/>
      <c r="AS13" s="265"/>
      <c r="AT13" s="265"/>
      <c r="AU13" s="265"/>
      <c r="AV13" s="298"/>
      <c r="AW13" s="299"/>
      <c r="AX13" s="299"/>
      <c r="AY13" s="299"/>
      <c r="AZ13" s="146"/>
      <c r="BA13" s="48" t="s">
        <v>25</v>
      </c>
      <c r="BB13" s="49"/>
      <c r="BC13" s="49"/>
      <c r="BD13" s="49"/>
      <c r="BE13" s="49"/>
      <c r="BF13" s="151"/>
      <c r="BG13" s="151"/>
      <c r="BH13" s="151"/>
      <c r="BI13" s="141"/>
      <c r="BJ13" s="50" t="s">
        <v>6</v>
      </c>
      <c r="BK13" s="51" t="s">
        <v>25</v>
      </c>
      <c r="BL13" s="49"/>
      <c r="BM13" s="49"/>
      <c r="BN13" s="49"/>
      <c r="BO13" s="49"/>
      <c r="BP13" s="151"/>
      <c r="BQ13" s="151"/>
      <c r="BR13" s="151"/>
      <c r="BS13" s="141"/>
      <c r="BT13" s="50" t="s">
        <v>6</v>
      </c>
    </row>
    <row r="14" spans="2:72" ht="21.75" customHeight="1" x14ac:dyDescent="0.2">
      <c r="B14" s="252"/>
      <c r="C14" s="253"/>
      <c r="D14" s="356"/>
      <c r="E14" s="325"/>
      <c r="F14" s="325"/>
      <c r="G14" s="360"/>
      <c r="H14" s="361"/>
      <c r="I14" s="361"/>
      <c r="J14" s="361"/>
      <c r="K14" s="245"/>
      <c r="L14" s="323" t="s">
        <v>42</v>
      </c>
      <c r="M14" s="324"/>
      <c r="N14" s="313" t="s">
        <v>130</v>
      </c>
      <c r="O14" s="313"/>
      <c r="P14" s="314"/>
      <c r="Q14" s="284"/>
      <c r="R14" s="285"/>
      <c r="S14" s="20"/>
      <c r="T14" s="290"/>
      <c r="U14" s="291"/>
      <c r="V14" s="291"/>
      <c r="W14" s="291"/>
      <c r="X14" s="149" t="s">
        <v>6</v>
      </c>
      <c r="Y14" s="290"/>
      <c r="Z14" s="291"/>
      <c r="AA14" s="291"/>
      <c r="AB14" s="291"/>
      <c r="AC14" s="149" t="s">
        <v>6</v>
      </c>
      <c r="AD14" s="342"/>
      <c r="AE14" s="343"/>
      <c r="AF14" s="343"/>
      <c r="AG14" s="343"/>
      <c r="AH14" s="344"/>
      <c r="AI14" s="19"/>
      <c r="AJ14" s="19"/>
      <c r="AL14" s="252"/>
      <c r="AM14" s="253"/>
      <c r="AN14" s="330"/>
      <c r="AO14" s="174" t="s">
        <v>51</v>
      </c>
      <c r="AP14" s="174"/>
      <c r="AQ14" s="174"/>
      <c r="AR14" s="174"/>
      <c r="AS14" s="174"/>
      <c r="AT14" s="174"/>
      <c r="AU14" s="175"/>
      <c r="AV14" s="152">
        <f>SUM(BF14:BI15,BP14:BS15)</f>
        <v>0</v>
      </c>
      <c r="AW14" s="153"/>
      <c r="AX14" s="153"/>
      <c r="AY14" s="153"/>
      <c r="AZ14" s="145" t="s">
        <v>6</v>
      </c>
      <c r="BA14" s="52" t="s">
        <v>70</v>
      </c>
      <c r="BB14" s="53"/>
      <c r="BC14" s="53"/>
      <c r="BD14" s="53"/>
      <c r="BE14" s="53"/>
      <c r="BF14" s="151"/>
      <c r="BG14" s="151"/>
      <c r="BH14" s="151"/>
      <c r="BI14" s="141"/>
      <c r="BJ14" s="46" t="s">
        <v>6</v>
      </c>
      <c r="BK14" s="317"/>
      <c r="BL14" s="318"/>
      <c r="BM14" s="318"/>
      <c r="BN14" s="318"/>
      <c r="BO14" s="319"/>
      <c r="BP14" s="141"/>
      <c r="BQ14" s="142"/>
      <c r="BR14" s="142"/>
      <c r="BS14" s="142"/>
      <c r="BT14" s="149" t="s">
        <v>6</v>
      </c>
    </row>
    <row r="15" spans="2:72" ht="21.75" customHeight="1" thickBot="1" x14ac:dyDescent="0.25">
      <c r="B15" s="252"/>
      <c r="C15" s="253"/>
      <c r="D15" s="356"/>
      <c r="E15" s="325"/>
      <c r="F15" s="325"/>
      <c r="G15" s="360"/>
      <c r="H15" s="361"/>
      <c r="I15" s="361"/>
      <c r="J15" s="361"/>
      <c r="K15" s="245"/>
      <c r="L15" s="325"/>
      <c r="M15" s="326"/>
      <c r="N15" s="314"/>
      <c r="O15" s="314"/>
      <c r="P15" s="314"/>
      <c r="Q15" s="286"/>
      <c r="R15" s="287"/>
      <c r="S15" s="31" t="s">
        <v>133</v>
      </c>
      <c r="T15" s="143"/>
      <c r="U15" s="144"/>
      <c r="V15" s="144"/>
      <c r="W15" s="144"/>
      <c r="X15" s="177"/>
      <c r="Y15" s="143"/>
      <c r="Z15" s="144"/>
      <c r="AA15" s="144"/>
      <c r="AB15" s="144"/>
      <c r="AC15" s="177"/>
      <c r="AD15" s="342"/>
      <c r="AE15" s="343"/>
      <c r="AF15" s="343"/>
      <c r="AG15" s="343"/>
      <c r="AH15" s="344"/>
      <c r="AI15" s="19"/>
      <c r="AJ15" s="19"/>
      <c r="AL15" s="252"/>
      <c r="AM15" s="253"/>
      <c r="AN15" s="330"/>
      <c r="AO15" s="174"/>
      <c r="AP15" s="174"/>
      <c r="AQ15" s="174"/>
      <c r="AR15" s="174"/>
      <c r="AS15" s="174"/>
      <c r="AT15" s="174"/>
      <c r="AU15" s="175"/>
      <c r="AV15" s="154"/>
      <c r="AW15" s="155"/>
      <c r="AX15" s="155"/>
      <c r="AY15" s="155"/>
      <c r="AZ15" s="146"/>
      <c r="BA15" s="48" t="s">
        <v>71</v>
      </c>
      <c r="BB15" s="49"/>
      <c r="BC15" s="49"/>
      <c r="BD15" s="49"/>
      <c r="BE15" s="49"/>
      <c r="BF15" s="151"/>
      <c r="BG15" s="151"/>
      <c r="BH15" s="151"/>
      <c r="BI15" s="141"/>
      <c r="BJ15" s="50" t="s">
        <v>6</v>
      </c>
      <c r="BK15" s="320"/>
      <c r="BL15" s="321"/>
      <c r="BM15" s="321"/>
      <c r="BN15" s="321"/>
      <c r="BO15" s="322"/>
      <c r="BP15" s="151"/>
      <c r="BQ15" s="151"/>
      <c r="BR15" s="151"/>
      <c r="BS15" s="141"/>
      <c r="BT15" s="177"/>
    </row>
    <row r="16" spans="2:72" ht="21.75" customHeight="1" x14ac:dyDescent="0.2">
      <c r="B16" s="252"/>
      <c r="C16" s="253"/>
      <c r="D16" s="356"/>
      <c r="E16" s="325"/>
      <c r="F16" s="325"/>
      <c r="G16" s="360"/>
      <c r="H16" s="361"/>
      <c r="I16" s="361"/>
      <c r="J16" s="361"/>
      <c r="K16" s="245"/>
      <c r="L16" s="325"/>
      <c r="M16" s="326"/>
      <c r="N16" s="313" t="s">
        <v>131</v>
      </c>
      <c r="O16" s="313"/>
      <c r="P16" s="314"/>
      <c r="Q16" s="284"/>
      <c r="R16" s="285"/>
      <c r="S16" s="20"/>
      <c r="T16" s="290"/>
      <c r="U16" s="291"/>
      <c r="V16" s="291"/>
      <c r="W16" s="291"/>
      <c r="X16" s="149" t="s">
        <v>6</v>
      </c>
      <c r="Y16" s="290"/>
      <c r="Z16" s="291"/>
      <c r="AA16" s="291"/>
      <c r="AB16" s="291"/>
      <c r="AC16" s="149" t="s">
        <v>6</v>
      </c>
      <c r="AD16" s="342"/>
      <c r="AE16" s="343"/>
      <c r="AF16" s="343"/>
      <c r="AG16" s="343"/>
      <c r="AH16" s="344"/>
      <c r="AI16" s="19"/>
      <c r="AJ16" s="19"/>
      <c r="AL16" s="252"/>
      <c r="AM16" s="253"/>
      <c r="AN16" s="330"/>
      <c r="AO16" s="262" t="s">
        <v>52</v>
      </c>
      <c r="AP16" s="263"/>
      <c r="AQ16" s="263"/>
      <c r="AR16" s="263"/>
      <c r="AS16" s="263"/>
      <c r="AT16" s="263"/>
      <c r="AU16" s="263"/>
      <c r="AV16" s="152">
        <f>SUM(BP16:BS18)</f>
        <v>0</v>
      </c>
      <c r="AW16" s="295"/>
      <c r="AX16" s="295"/>
      <c r="AY16" s="295"/>
      <c r="AZ16" s="145" t="s">
        <v>6</v>
      </c>
      <c r="BA16" s="159"/>
      <c r="BB16" s="159"/>
      <c r="BC16" s="159"/>
      <c r="BD16" s="159"/>
      <c r="BE16" s="159"/>
      <c r="BF16" s="159"/>
      <c r="BG16" s="159"/>
      <c r="BH16" s="159"/>
      <c r="BI16" s="159"/>
      <c r="BJ16" s="160"/>
      <c r="BK16" s="54" t="s">
        <v>67</v>
      </c>
      <c r="BL16" s="52"/>
      <c r="BM16" s="52"/>
      <c r="BN16" s="53"/>
      <c r="BO16" s="53"/>
      <c r="BP16" s="151"/>
      <c r="BQ16" s="151"/>
      <c r="BR16" s="151"/>
      <c r="BS16" s="141"/>
      <c r="BT16" s="46" t="s">
        <v>6</v>
      </c>
    </row>
    <row r="17" spans="1:72" ht="21.75" customHeight="1" thickBot="1" x14ac:dyDescent="0.25">
      <c r="B17" s="252"/>
      <c r="C17" s="253"/>
      <c r="D17" s="357"/>
      <c r="E17" s="327"/>
      <c r="F17" s="327"/>
      <c r="G17" s="362"/>
      <c r="H17" s="363"/>
      <c r="I17" s="363"/>
      <c r="J17" s="363"/>
      <c r="K17" s="146"/>
      <c r="L17" s="327"/>
      <c r="M17" s="328"/>
      <c r="N17" s="314"/>
      <c r="O17" s="314"/>
      <c r="P17" s="314"/>
      <c r="Q17" s="286"/>
      <c r="R17" s="287"/>
      <c r="S17" s="31" t="s">
        <v>133</v>
      </c>
      <c r="T17" s="143"/>
      <c r="U17" s="144"/>
      <c r="V17" s="144"/>
      <c r="W17" s="144"/>
      <c r="X17" s="177"/>
      <c r="Y17" s="143"/>
      <c r="Z17" s="144"/>
      <c r="AA17" s="144"/>
      <c r="AB17" s="144"/>
      <c r="AC17" s="177"/>
      <c r="AD17" s="345"/>
      <c r="AE17" s="346"/>
      <c r="AF17" s="346"/>
      <c r="AG17" s="346"/>
      <c r="AH17" s="347"/>
      <c r="AI17" s="19"/>
      <c r="AJ17" s="19"/>
      <c r="AL17" s="252"/>
      <c r="AM17" s="253"/>
      <c r="AN17" s="330"/>
      <c r="AO17" s="292"/>
      <c r="AP17" s="293"/>
      <c r="AQ17" s="293"/>
      <c r="AR17" s="293"/>
      <c r="AS17" s="293"/>
      <c r="AT17" s="293"/>
      <c r="AU17" s="294"/>
      <c r="AV17" s="296"/>
      <c r="AW17" s="297"/>
      <c r="AX17" s="297"/>
      <c r="AY17" s="297"/>
      <c r="AZ17" s="245"/>
      <c r="BA17" s="315"/>
      <c r="BB17" s="315"/>
      <c r="BC17" s="315"/>
      <c r="BD17" s="315"/>
      <c r="BE17" s="315"/>
      <c r="BF17" s="315"/>
      <c r="BG17" s="315"/>
      <c r="BH17" s="315"/>
      <c r="BI17" s="315"/>
      <c r="BJ17" s="316"/>
      <c r="BK17" s="47" t="s">
        <v>68</v>
      </c>
      <c r="BL17" s="45"/>
      <c r="BM17" s="45"/>
      <c r="BP17" s="151"/>
      <c r="BQ17" s="151"/>
      <c r="BR17" s="151"/>
      <c r="BS17" s="141"/>
      <c r="BT17" s="46" t="s">
        <v>66</v>
      </c>
    </row>
    <row r="18" spans="1:72" ht="21.75" customHeight="1" thickBot="1" x14ac:dyDescent="0.25">
      <c r="B18" s="252"/>
      <c r="C18" s="253"/>
      <c r="D18" s="55"/>
      <c r="E18" s="56"/>
      <c r="F18" s="56"/>
      <c r="L18" s="56"/>
      <c r="M18" s="56"/>
      <c r="AH18" s="57"/>
      <c r="AL18" s="252"/>
      <c r="AM18" s="253"/>
      <c r="AN18" s="330"/>
      <c r="AO18" s="264"/>
      <c r="AP18" s="265"/>
      <c r="AQ18" s="265"/>
      <c r="AR18" s="265"/>
      <c r="AS18" s="265"/>
      <c r="AT18" s="265"/>
      <c r="AU18" s="265"/>
      <c r="AV18" s="298"/>
      <c r="AW18" s="299"/>
      <c r="AX18" s="299"/>
      <c r="AY18" s="299"/>
      <c r="AZ18" s="146"/>
      <c r="BA18" s="162"/>
      <c r="BB18" s="162"/>
      <c r="BC18" s="162"/>
      <c r="BD18" s="162"/>
      <c r="BE18" s="162"/>
      <c r="BF18" s="162"/>
      <c r="BG18" s="162"/>
      <c r="BH18" s="162"/>
      <c r="BI18" s="162"/>
      <c r="BJ18" s="163"/>
      <c r="BK18" s="51" t="s">
        <v>25</v>
      </c>
      <c r="BL18" s="48"/>
      <c r="BM18" s="48"/>
      <c r="BN18" s="49"/>
      <c r="BO18" s="49"/>
      <c r="BP18" s="151"/>
      <c r="BQ18" s="151"/>
      <c r="BR18" s="151"/>
      <c r="BS18" s="141"/>
      <c r="BT18" s="50" t="s">
        <v>6</v>
      </c>
    </row>
    <row r="19" spans="1:72" ht="21.75" customHeight="1" x14ac:dyDescent="0.2">
      <c r="B19" s="252"/>
      <c r="C19" s="253"/>
      <c r="D19" s="300" t="s">
        <v>88</v>
      </c>
      <c r="E19" s="301"/>
      <c r="F19" s="302"/>
      <c r="G19" s="307" t="s">
        <v>24</v>
      </c>
      <c r="H19" s="256"/>
      <c r="I19" s="256"/>
      <c r="J19" s="256"/>
      <c r="K19" s="256"/>
      <c r="L19" s="256" t="s">
        <v>0</v>
      </c>
      <c r="M19" s="256"/>
      <c r="N19" s="256"/>
      <c r="O19" s="256"/>
      <c r="P19" s="256"/>
      <c r="Q19" s="256" t="s">
        <v>4</v>
      </c>
      <c r="R19" s="256"/>
      <c r="S19" s="256"/>
      <c r="T19" s="256" t="s">
        <v>35</v>
      </c>
      <c r="U19" s="256"/>
      <c r="V19" s="256"/>
      <c r="W19" s="256"/>
      <c r="X19" s="256"/>
      <c r="Y19" s="308" t="s">
        <v>90</v>
      </c>
      <c r="Z19" s="256"/>
      <c r="AA19" s="256"/>
      <c r="AB19" s="256"/>
      <c r="AC19" s="256"/>
      <c r="AD19" s="256" t="s">
        <v>5</v>
      </c>
      <c r="AE19" s="256"/>
      <c r="AF19" s="256"/>
      <c r="AG19" s="256"/>
      <c r="AH19" s="256"/>
      <c r="AI19" s="19"/>
      <c r="AJ19" s="19"/>
      <c r="AL19" s="252"/>
      <c r="AM19" s="253"/>
      <c r="AN19" s="330"/>
      <c r="AO19" s="174" t="s">
        <v>53</v>
      </c>
      <c r="AP19" s="174"/>
      <c r="AQ19" s="174"/>
      <c r="AR19" s="174"/>
      <c r="AS19" s="174"/>
      <c r="AT19" s="174"/>
      <c r="AU19" s="175"/>
      <c r="AV19" s="152">
        <f>SUM(BF19:BI20,BP19:BS20)</f>
        <v>0</v>
      </c>
      <c r="AW19" s="153"/>
      <c r="AX19" s="153"/>
      <c r="AY19" s="153"/>
      <c r="AZ19" s="145" t="s">
        <v>6</v>
      </c>
      <c r="BA19" s="370"/>
      <c r="BB19" s="156"/>
      <c r="BC19" s="156"/>
      <c r="BD19" s="156"/>
      <c r="BE19" s="157"/>
      <c r="BF19" s="151"/>
      <c r="BG19" s="151"/>
      <c r="BH19" s="151"/>
      <c r="BI19" s="141"/>
      <c r="BJ19" s="149" t="s">
        <v>6</v>
      </c>
      <c r="BK19" s="156"/>
      <c r="BL19" s="156"/>
      <c r="BM19" s="156"/>
      <c r="BN19" s="156"/>
      <c r="BO19" s="157"/>
      <c r="BP19" s="151"/>
      <c r="BQ19" s="151"/>
      <c r="BR19" s="151"/>
      <c r="BS19" s="141"/>
      <c r="BT19" s="149" t="s">
        <v>6</v>
      </c>
    </row>
    <row r="20" spans="1:72" ht="21.75" customHeight="1" thickBot="1" x14ac:dyDescent="0.25">
      <c r="B20" s="252"/>
      <c r="C20" s="253"/>
      <c r="D20" s="303"/>
      <c r="E20" s="304"/>
      <c r="F20" s="305"/>
      <c r="G20" s="259"/>
      <c r="H20" s="257"/>
      <c r="I20" s="257"/>
      <c r="J20" s="257"/>
      <c r="K20" s="257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19"/>
      <c r="AJ20" s="19"/>
      <c r="AL20" s="252"/>
      <c r="AM20" s="253"/>
      <c r="AN20" s="330"/>
      <c r="AO20" s="174"/>
      <c r="AP20" s="174"/>
      <c r="AQ20" s="174"/>
      <c r="AR20" s="174"/>
      <c r="AS20" s="174"/>
      <c r="AT20" s="174"/>
      <c r="AU20" s="175"/>
      <c r="AV20" s="154"/>
      <c r="AW20" s="155"/>
      <c r="AX20" s="155"/>
      <c r="AY20" s="155"/>
      <c r="AZ20" s="146"/>
      <c r="BA20" s="190"/>
      <c r="BB20" s="188"/>
      <c r="BC20" s="188"/>
      <c r="BD20" s="188"/>
      <c r="BE20" s="189"/>
      <c r="BF20" s="151"/>
      <c r="BG20" s="151"/>
      <c r="BH20" s="151"/>
      <c r="BI20" s="141"/>
      <c r="BJ20" s="150"/>
      <c r="BK20" s="188"/>
      <c r="BL20" s="188"/>
      <c r="BM20" s="188"/>
      <c r="BN20" s="188"/>
      <c r="BO20" s="189"/>
      <c r="BP20" s="151"/>
      <c r="BQ20" s="151"/>
      <c r="BR20" s="151"/>
      <c r="BS20" s="141"/>
      <c r="BT20" s="150"/>
    </row>
    <row r="21" spans="1:72" ht="21.75" customHeight="1" x14ac:dyDescent="0.2">
      <c r="B21" s="252"/>
      <c r="C21" s="253"/>
      <c r="D21" s="303"/>
      <c r="E21" s="304"/>
      <c r="F21" s="304"/>
      <c r="G21" s="358">
        <f>SUM(Y21:AB26)</f>
        <v>0</v>
      </c>
      <c r="H21" s="359"/>
      <c r="I21" s="359"/>
      <c r="J21" s="359"/>
      <c r="K21" s="145" t="s">
        <v>6</v>
      </c>
      <c r="L21" s="194" t="s">
        <v>136</v>
      </c>
      <c r="M21" s="195"/>
      <c r="N21" s="195"/>
      <c r="O21" s="195"/>
      <c r="P21" s="196"/>
      <c r="Q21" s="290"/>
      <c r="R21" s="291"/>
      <c r="S21" s="58" t="s">
        <v>134</v>
      </c>
      <c r="T21" s="290"/>
      <c r="U21" s="291"/>
      <c r="V21" s="291"/>
      <c r="W21" s="291"/>
      <c r="X21" s="149" t="s">
        <v>6</v>
      </c>
      <c r="Y21" s="290">
        <f>IFERROR(Q22*T21,"")</f>
        <v>0</v>
      </c>
      <c r="Z21" s="291"/>
      <c r="AA21" s="291"/>
      <c r="AB21" s="291"/>
      <c r="AC21" s="149" t="s">
        <v>6</v>
      </c>
      <c r="AD21" s="306" t="s">
        <v>200</v>
      </c>
      <c r="AE21" s="306"/>
      <c r="AF21" s="306"/>
      <c r="AG21" s="306"/>
      <c r="AH21" s="306"/>
      <c r="AI21" s="59"/>
      <c r="AJ21" s="59"/>
      <c r="AL21" s="252"/>
      <c r="AM21" s="253"/>
      <c r="AN21" s="330"/>
      <c r="AO21" s="174" t="s">
        <v>54</v>
      </c>
      <c r="AP21" s="174"/>
      <c r="AQ21" s="174"/>
      <c r="AR21" s="174"/>
      <c r="AS21" s="174"/>
      <c r="AT21" s="174"/>
      <c r="AU21" s="175"/>
      <c r="AV21" s="152">
        <f>SUM(BP21:BS22)</f>
        <v>0</v>
      </c>
      <c r="AW21" s="153"/>
      <c r="AX21" s="153"/>
      <c r="AY21" s="153"/>
      <c r="AZ21" s="145" t="s">
        <v>6</v>
      </c>
      <c r="BA21" s="159"/>
      <c r="BB21" s="159"/>
      <c r="BC21" s="159"/>
      <c r="BD21" s="159"/>
      <c r="BE21" s="159"/>
      <c r="BF21" s="159"/>
      <c r="BG21" s="159"/>
      <c r="BH21" s="159"/>
      <c r="BI21" s="159"/>
      <c r="BJ21" s="160"/>
      <c r="BK21" s="156"/>
      <c r="BL21" s="156"/>
      <c r="BM21" s="156"/>
      <c r="BN21" s="156"/>
      <c r="BO21" s="157"/>
      <c r="BP21" s="151"/>
      <c r="BQ21" s="151"/>
      <c r="BR21" s="151"/>
      <c r="BS21" s="141"/>
      <c r="BT21" s="149" t="s">
        <v>6</v>
      </c>
    </row>
    <row r="22" spans="1:72" ht="21.75" customHeight="1" thickBot="1" x14ac:dyDescent="0.25">
      <c r="B22" s="252"/>
      <c r="C22" s="253"/>
      <c r="D22" s="309" t="s">
        <v>89</v>
      </c>
      <c r="E22" s="310"/>
      <c r="F22" s="310"/>
      <c r="G22" s="360"/>
      <c r="H22" s="361"/>
      <c r="I22" s="361"/>
      <c r="J22" s="361"/>
      <c r="K22" s="245"/>
      <c r="L22" s="197"/>
      <c r="M22" s="198"/>
      <c r="N22" s="198"/>
      <c r="O22" s="198"/>
      <c r="P22" s="199"/>
      <c r="Q22" s="286"/>
      <c r="R22" s="287"/>
      <c r="S22" s="31" t="s">
        <v>135</v>
      </c>
      <c r="T22" s="143"/>
      <c r="U22" s="144"/>
      <c r="V22" s="144"/>
      <c r="W22" s="144"/>
      <c r="X22" s="177"/>
      <c r="Y22" s="288"/>
      <c r="Z22" s="289"/>
      <c r="AA22" s="289"/>
      <c r="AB22" s="289"/>
      <c r="AC22" s="222"/>
      <c r="AD22" s="306"/>
      <c r="AE22" s="306"/>
      <c r="AF22" s="306"/>
      <c r="AG22" s="306"/>
      <c r="AH22" s="306"/>
      <c r="AI22" s="59"/>
      <c r="AJ22" s="59"/>
      <c r="AL22" s="252"/>
      <c r="AM22" s="253"/>
      <c r="AN22" s="330"/>
      <c r="AO22" s="174"/>
      <c r="AP22" s="174"/>
      <c r="AQ22" s="174"/>
      <c r="AR22" s="174"/>
      <c r="AS22" s="174"/>
      <c r="AT22" s="174"/>
      <c r="AU22" s="175"/>
      <c r="AV22" s="154"/>
      <c r="AW22" s="155"/>
      <c r="AX22" s="155"/>
      <c r="AY22" s="155"/>
      <c r="AZ22" s="146"/>
      <c r="BA22" s="162"/>
      <c r="BB22" s="162"/>
      <c r="BC22" s="162"/>
      <c r="BD22" s="162"/>
      <c r="BE22" s="162"/>
      <c r="BF22" s="162"/>
      <c r="BG22" s="162"/>
      <c r="BH22" s="162"/>
      <c r="BI22" s="162"/>
      <c r="BJ22" s="163"/>
      <c r="BK22" s="188"/>
      <c r="BL22" s="188"/>
      <c r="BM22" s="188"/>
      <c r="BN22" s="188"/>
      <c r="BO22" s="189"/>
      <c r="BP22" s="151"/>
      <c r="BQ22" s="151"/>
      <c r="BR22" s="151"/>
      <c r="BS22" s="141"/>
      <c r="BT22" s="177"/>
    </row>
    <row r="23" spans="1:72" ht="21.75" customHeight="1" x14ac:dyDescent="0.2">
      <c r="A23" s="60"/>
      <c r="B23" s="252"/>
      <c r="C23" s="253"/>
      <c r="D23" s="309"/>
      <c r="E23" s="310"/>
      <c r="F23" s="310"/>
      <c r="G23" s="360"/>
      <c r="H23" s="361"/>
      <c r="I23" s="361"/>
      <c r="J23" s="361"/>
      <c r="K23" s="245"/>
      <c r="L23" s="273" t="s">
        <v>2</v>
      </c>
      <c r="M23" s="174"/>
      <c r="N23" s="174"/>
      <c r="O23" s="174"/>
      <c r="P23" s="174"/>
      <c r="Q23" s="284"/>
      <c r="R23" s="285"/>
      <c r="S23" s="20"/>
      <c r="T23" s="290"/>
      <c r="U23" s="291"/>
      <c r="V23" s="291"/>
      <c r="W23" s="291"/>
      <c r="X23" s="149" t="s">
        <v>6</v>
      </c>
      <c r="Y23" s="290"/>
      <c r="Z23" s="291"/>
      <c r="AA23" s="291"/>
      <c r="AB23" s="291"/>
      <c r="AC23" s="149" t="s">
        <v>6</v>
      </c>
      <c r="AD23" s="306"/>
      <c r="AE23" s="306"/>
      <c r="AF23" s="306"/>
      <c r="AG23" s="306"/>
      <c r="AH23" s="306"/>
      <c r="AI23" s="59"/>
      <c r="AJ23" s="59"/>
      <c r="AL23" s="252"/>
      <c r="AM23" s="253"/>
      <c r="AN23" s="330"/>
      <c r="AO23" s="174" t="s">
        <v>55</v>
      </c>
      <c r="AP23" s="174"/>
      <c r="AQ23" s="174"/>
      <c r="AR23" s="174"/>
      <c r="AS23" s="174"/>
      <c r="AT23" s="174"/>
      <c r="AU23" s="175"/>
      <c r="AV23" s="152">
        <f>SUM(BF23:BI24,BP23:BS24)</f>
        <v>0</v>
      </c>
      <c r="AW23" s="153"/>
      <c r="AX23" s="153"/>
      <c r="AY23" s="153"/>
      <c r="AZ23" s="145" t="s">
        <v>6</v>
      </c>
      <c r="BA23" s="370"/>
      <c r="BB23" s="156"/>
      <c r="BC23" s="156"/>
      <c r="BD23" s="156"/>
      <c r="BE23" s="157"/>
      <c r="BF23" s="151"/>
      <c r="BG23" s="151"/>
      <c r="BH23" s="151"/>
      <c r="BI23" s="141"/>
      <c r="BJ23" s="149" t="s">
        <v>6</v>
      </c>
      <c r="BK23" s="156"/>
      <c r="BL23" s="156"/>
      <c r="BM23" s="156"/>
      <c r="BN23" s="156"/>
      <c r="BO23" s="157"/>
      <c r="BP23" s="151"/>
      <c r="BQ23" s="151"/>
      <c r="BR23" s="151"/>
      <c r="BS23" s="141"/>
      <c r="BT23" s="149" t="s">
        <v>6</v>
      </c>
    </row>
    <row r="24" spans="1:72" ht="21.75" customHeight="1" thickBot="1" x14ac:dyDescent="0.25">
      <c r="A24" s="60"/>
      <c r="B24" s="252"/>
      <c r="C24" s="253"/>
      <c r="D24" s="309"/>
      <c r="E24" s="310"/>
      <c r="F24" s="310"/>
      <c r="G24" s="360"/>
      <c r="H24" s="361"/>
      <c r="I24" s="361"/>
      <c r="J24" s="361"/>
      <c r="K24" s="245"/>
      <c r="L24" s="273"/>
      <c r="M24" s="174"/>
      <c r="N24" s="174"/>
      <c r="O24" s="174"/>
      <c r="P24" s="174"/>
      <c r="Q24" s="286"/>
      <c r="R24" s="287"/>
      <c r="S24" s="31" t="s">
        <v>135</v>
      </c>
      <c r="T24" s="143"/>
      <c r="U24" s="144"/>
      <c r="V24" s="144"/>
      <c r="W24" s="144"/>
      <c r="X24" s="177"/>
      <c r="Y24" s="288"/>
      <c r="Z24" s="289"/>
      <c r="AA24" s="289"/>
      <c r="AB24" s="289"/>
      <c r="AC24" s="177"/>
      <c r="AD24" s="306"/>
      <c r="AE24" s="306"/>
      <c r="AF24" s="306"/>
      <c r="AG24" s="306"/>
      <c r="AH24" s="306"/>
      <c r="AI24" s="59"/>
      <c r="AJ24" s="59"/>
      <c r="AL24" s="252"/>
      <c r="AM24" s="253"/>
      <c r="AN24" s="330"/>
      <c r="AO24" s="174"/>
      <c r="AP24" s="174"/>
      <c r="AQ24" s="174"/>
      <c r="AR24" s="174"/>
      <c r="AS24" s="174"/>
      <c r="AT24" s="174"/>
      <c r="AU24" s="175"/>
      <c r="AV24" s="154"/>
      <c r="AW24" s="155"/>
      <c r="AX24" s="155"/>
      <c r="AY24" s="155"/>
      <c r="AZ24" s="146"/>
      <c r="BA24" s="190"/>
      <c r="BB24" s="188"/>
      <c r="BC24" s="188"/>
      <c r="BD24" s="188"/>
      <c r="BE24" s="189"/>
      <c r="BF24" s="151"/>
      <c r="BG24" s="151"/>
      <c r="BH24" s="151"/>
      <c r="BI24" s="141"/>
      <c r="BJ24" s="150"/>
      <c r="BK24" s="188"/>
      <c r="BL24" s="188"/>
      <c r="BM24" s="188"/>
      <c r="BN24" s="188"/>
      <c r="BO24" s="189"/>
      <c r="BP24" s="151"/>
      <c r="BQ24" s="151"/>
      <c r="BR24" s="151"/>
      <c r="BS24" s="141"/>
      <c r="BT24" s="177"/>
    </row>
    <row r="25" spans="1:72" ht="21.75" customHeight="1" x14ac:dyDescent="0.2">
      <c r="B25" s="252"/>
      <c r="C25" s="253"/>
      <c r="D25" s="309"/>
      <c r="E25" s="310"/>
      <c r="F25" s="310"/>
      <c r="G25" s="360"/>
      <c r="H25" s="361"/>
      <c r="I25" s="361"/>
      <c r="J25" s="361"/>
      <c r="K25" s="245"/>
      <c r="L25" s="273" t="s">
        <v>25</v>
      </c>
      <c r="M25" s="174"/>
      <c r="N25" s="174"/>
      <c r="O25" s="174"/>
      <c r="P25" s="174"/>
      <c r="Q25" s="284"/>
      <c r="R25" s="285"/>
      <c r="S25" s="20"/>
      <c r="T25" s="288"/>
      <c r="U25" s="289"/>
      <c r="V25" s="289"/>
      <c r="W25" s="289"/>
      <c r="X25" s="222" t="s">
        <v>6</v>
      </c>
      <c r="Y25" s="290"/>
      <c r="Z25" s="291"/>
      <c r="AA25" s="291"/>
      <c r="AB25" s="291"/>
      <c r="AC25" s="222" t="s">
        <v>6</v>
      </c>
      <c r="AD25" s="306"/>
      <c r="AE25" s="306"/>
      <c r="AF25" s="306"/>
      <c r="AG25" s="306"/>
      <c r="AH25" s="306"/>
      <c r="AI25" s="59"/>
      <c r="AJ25" s="59"/>
      <c r="AL25" s="252"/>
      <c r="AM25" s="253"/>
      <c r="AN25" s="330"/>
      <c r="AO25" s="262" t="s">
        <v>56</v>
      </c>
      <c r="AP25" s="263"/>
      <c r="AQ25" s="263"/>
      <c r="AR25" s="263"/>
      <c r="AS25" s="263"/>
      <c r="AT25" s="263"/>
      <c r="AU25" s="263"/>
      <c r="AV25" s="152">
        <f>SUM(BF25:BI27,BP25:BS27)</f>
        <v>0</v>
      </c>
      <c r="AW25" s="295"/>
      <c r="AX25" s="295"/>
      <c r="AY25" s="295"/>
      <c r="AZ25" s="145" t="s">
        <v>6</v>
      </c>
      <c r="BA25" s="370"/>
      <c r="BB25" s="156"/>
      <c r="BC25" s="156"/>
      <c r="BD25" s="156"/>
      <c r="BE25" s="157"/>
      <c r="BF25" s="151"/>
      <c r="BG25" s="151"/>
      <c r="BH25" s="151"/>
      <c r="BI25" s="141"/>
      <c r="BJ25" s="149" t="s">
        <v>6</v>
      </c>
      <c r="BK25" s="54" t="s">
        <v>69</v>
      </c>
      <c r="BL25" s="53"/>
      <c r="BM25" s="53"/>
      <c r="BN25" s="53"/>
      <c r="BO25" s="53"/>
      <c r="BP25" s="151"/>
      <c r="BQ25" s="151"/>
      <c r="BR25" s="151"/>
      <c r="BS25" s="141"/>
      <c r="BT25" s="46" t="s">
        <v>6</v>
      </c>
    </row>
    <row r="26" spans="1:72" ht="21.75" customHeight="1" thickBot="1" x14ac:dyDescent="0.25">
      <c r="B26" s="252"/>
      <c r="C26" s="253"/>
      <c r="D26" s="311"/>
      <c r="E26" s="312"/>
      <c r="F26" s="312"/>
      <c r="G26" s="362"/>
      <c r="H26" s="363"/>
      <c r="I26" s="363"/>
      <c r="J26" s="363"/>
      <c r="K26" s="146"/>
      <c r="L26" s="273"/>
      <c r="M26" s="174"/>
      <c r="N26" s="174"/>
      <c r="O26" s="174"/>
      <c r="P26" s="174"/>
      <c r="Q26" s="286"/>
      <c r="R26" s="287"/>
      <c r="S26" s="31" t="s">
        <v>135</v>
      </c>
      <c r="T26" s="143"/>
      <c r="U26" s="144"/>
      <c r="V26" s="144"/>
      <c r="W26" s="144"/>
      <c r="X26" s="177"/>
      <c r="Y26" s="143"/>
      <c r="Z26" s="144"/>
      <c r="AA26" s="144"/>
      <c r="AB26" s="144"/>
      <c r="AC26" s="177"/>
      <c r="AD26" s="306"/>
      <c r="AE26" s="306"/>
      <c r="AF26" s="306"/>
      <c r="AG26" s="306"/>
      <c r="AH26" s="306"/>
      <c r="AI26" s="59"/>
      <c r="AJ26" s="59"/>
      <c r="AL26" s="252"/>
      <c r="AM26" s="253"/>
      <c r="AN26" s="330"/>
      <c r="AO26" s="292"/>
      <c r="AP26" s="293"/>
      <c r="AQ26" s="293"/>
      <c r="AR26" s="293"/>
      <c r="AS26" s="293"/>
      <c r="AT26" s="293"/>
      <c r="AU26" s="294"/>
      <c r="AV26" s="296"/>
      <c r="AW26" s="297"/>
      <c r="AX26" s="297"/>
      <c r="AY26" s="297"/>
      <c r="AZ26" s="245"/>
      <c r="BA26" s="371"/>
      <c r="BB26" s="372"/>
      <c r="BC26" s="372"/>
      <c r="BD26" s="372"/>
      <c r="BE26" s="373"/>
      <c r="BF26" s="151"/>
      <c r="BG26" s="151"/>
      <c r="BH26" s="151"/>
      <c r="BI26" s="141"/>
      <c r="BJ26" s="222"/>
      <c r="BK26" s="47" t="s">
        <v>83</v>
      </c>
      <c r="BP26" s="151"/>
      <c r="BQ26" s="151"/>
      <c r="BR26" s="151"/>
      <c r="BS26" s="141"/>
      <c r="BT26" s="46" t="s">
        <v>66</v>
      </c>
    </row>
    <row r="27" spans="1:72" ht="21.75" customHeight="1" thickBot="1" x14ac:dyDescent="0.25">
      <c r="B27" s="252"/>
      <c r="C27" s="253"/>
      <c r="D27" s="55"/>
      <c r="E27" s="56"/>
      <c r="F27" s="56"/>
      <c r="AH27" s="57"/>
      <c r="AL27" s="252"/>
      <c r="AM27" s="253"/>
      <c r="AN27" s="330"/>
      <c r="AO27" s="264"/>
      <c r="AP27" s="265"/>
      <c r="AQ27" s="265"/>
      <c r="AR27" s="265"/>
      <c r="AS27" s="265"/>
      <c r="AT27" s="265"/>
      <c r="AU27" s="265"/>
      <c r="AV27" s="298"/>
      <c r="AW27" s="299"/>
      <c r="AX27" s="299"/>
      <c r="AY27" s="299"/>
      <c r="AZ27" s="146"/>
      <c r="BA27" s="190"/>
      <c r="BB27" s="188"/>
      <c r="BC27" s="188"/>
      <c r="BD27" s="188"/>
      <c r="BE27" s="189"/>
      <c r="BF27" s="151"/>
      <c r="BG27" s="151"/>
      <c r="BH27" s="151"/>
      <c r="BI27" s="141"/>
      <c r="BJ27" s="177"/>
      <c r="BK27" s="51" t="s">
        <v>84</v>
      </c>
      <c r="BL27" s="49"/>
      <c r="BM27" s="49"/>
      <c r="BN27" s="49"/>
      <c r="BO27" s="49"/>
      <c r="BP27" s="151"/>
      <c r="BQ27" s="151"/>
      <c r="BR27" s="151"/>
      <c r="BS27" s="141"/>
      <c r="BT27" s="50" t="s">
        <v>6</v>
      </c>
    </row>
    <row r="28" spans="1:72" ht="21.75" customHeight="1" x14ac:dyDescent="0.2">
      <c r="B28" s="252"/>
      <c r="C28" s="253"/>
      <c r="D28" s="282" t="s">
        <v>32</v>
      </c>
      <c r="E28" s="282"/>
      <c r="F28" s="282"/>
      <c r="G28" s="256" t="s">
        <v>24</v>
      </c>
      <c r="H28" s="256"/>
      <c r="I28" s="256"/>
      <c r="J28" s="256"/>
      <c r="K28" s="256"/>
      <c r="L28" s="256" t="s">
        <v>28</v>
      </c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 t="s">
        <v>27</v>
      </c>
      <c r="AE28" s="256"/>
      <c r="AF28" s="256"/>
      <c r="AG28" s="256"/>
      <c r="AH28" s="256"/>
      <c r="AI28" s="19"/>
      <c r="AJ28" s="19"/>
      <c r="AL28" s="252"/>
      <c r="AM28" s="253"/>
      <c r="AN28" s="330"/>
      <c r="AO28" s="174" t="s">
        <v>57</v>
      </c>
      <c r="AP28" s="174"/>
      <c r="AQ28" s="174"/>
      <c r="AR28" s="174"/>
      <c r="AS28" s="174"/>
      <c r="AT28" s="174"/>
      <c r="AU28" s="175"/>
      <c r="AV28" s="152">
        <f>SUM(BF28:BI29,BP28:BS29)</f>
        <v>0</v>
      </c>
      <c r="AW28" s="153"/>
      <c r="AX28" s="153"/>
      <c r="AY28" s="153"/>
      <c r="AZ28" s="145" t="s">
        <v>6</v>
      </c>
      <c r="BA28" s="370"/>
      <c r="BB28" s="156"/>
      <c r="BC28" s="156"/>
      <c r="BD28" s="156"/>
      <c r="BE28" s="157"/>
      <c r="BF28" s="151"/>
      <c r="BG28" s="151"/>
      <c r="BH28" s="151"/>
      <c r="BI28" s="141"/>
      <c r="BJ28" s="149" t="s">
        <v>6</v>
      </c>
      <c r="BK28" s="156"/>
      <c r="BL28" s="156"/>
      <c r="BM28" s="156"/>
      <c r="BN28" s="156"/>
      <c r="BO28" s="157"/>
      <c r="BP28" s="151"/>
      <c r="BQ28" s="151"/>
      <c r="BR28" s="151"/>
      <c r="BS28" s="141"/>
      <c r="BT28" s="149" t="s">
        <v>6</v>
      </c>
    </row>
    <row r="29" spans="1:72" ht="21.75" customHeight="1" thickBot="1" x14ac:dyDescent="0.25">
      <c r="B29" s="252"/>
      <c r="C29" s="253"/>
      <c r="D29" s="282"/>
      <c r="E29" s="282"/>
      <c r="F29" s="282"/>
      <c r="G29" s="257"/>
      <c r="H29" s="257"/>
      <c r="I29" s="257"/>
      <c r="J29" s="257"/>
      <c r="K29" s="257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19"/>
      <c r="AJ29" s="19"/>
      <c r="AL29" s="252"/>
      <c r="AM29" s="253"/>
      <c r="AN29" s="330"/>
      <c r="AO29" s="174"/>
      <c r="AP29" s="174"/>
      <c r="AQ29" s="174"/>
      <c r="AR29" s="174"/>
      <c r="AS29" s="174"/>
      <c r="AT29" s="174"/>
      <c r="AU29" s="175"/>
      <c r="AV29" s="154"/>
      <c r="AW29" s="155"/>
      <c r="AX29" s="155"/>
      <c r="AY29" s="155"/>
      <c r="AZ29" s="146"/>
      <c r="BA29" s="190"/>
      <c r="BB29" s="188"/>
      <c r="BC29" s="188"/>
      <c r="BD29" s="188"/>
      <c r="BE29" s="189"/>
      <c r="BF29" s="151"/>
      <c r="BG29" s="151"/>
      <c r="BH29" s="151"/>
      <c r="BI29" s="141"/>
      <c r="BJ29" s="150"/>
      <c r="BK29" s="188"/>
      <c r="BL29" s="188"/>
      <c r="BM29" s="188"/>
      <c r="BN29" s="188"/>
      <c r="BO29" s="189"/>
      <c r="BP29" s="151"/>
      <c r="BQ29" s="151"/>
      <c r="BR29" s="151"/>
      <c r="BS29" s="141"/>
      <c r="BT29" s="150"/>
    </row>
    <row r="30" spans="1:72" ht="21.75" customHeight="1" x14ac:dyDescent="0.2">
      <c r="B30" s="252"/>
      <c r="C30" s="253"/>
      <c r="D30" s="282"/>
      <c r="E30" s="283"/>
      <c r="F30" s="283"/>
      <c r="G30" s="358">
        <f>SUM(AD30:AG37)</f>
        <v>0</v>
      </c>
      <c r="H30" s="359"/>
      <c r="I30" s="359"/>
      <c r="J30" s="359"/>
      <c r="K30" s="145" t="s">
        <v>6</v>
      </c>
      <c r="L30" s="274" t="s">
        <v>175</v>
      </c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6"/>
      <c r="AD30" s="141"/>
      <c r="AE30" s="142"/>
      <c r="AF30" s="142"/>
      <c r="AG30" s="142"/>
      <c r="AH30" s="61" t="s">
        <v>6</v>
      </c>
      <c r="AI30" s="19"/>
      <c r="AJ30" s="19"/>
      <c r="AK30" s="17"/>
      <c r="AL30" s="252"/>
      <c r="AM30" s="253"/>
      <c r="AN30" s="330"/>
      <c r="AO30" s="174" t="s">
        <v>58</v>
      </c>
      <c r="AP30" s="174"/>
      <c r="AQ30" s="174"/>
      <c r="AR30" s="174"/>
      <c r="AS30" s="174"/>
      <c r="AT30" s="174"/>
      <c r="AU30" s="175"/>
      <c r="AV30" s="152">
        <f>SUM(BF30:BI31,BP30:BS31)</f>
        <v>0</v>
      </c>
      <c r="AW30" s="153"/>
      <c r="AX30" s="153"/>
      <c r="AY30" s="153"/>
      <c r="AZ30" s="145" t="s">
        <v>6</v>
      </c>
      <c r="BA30" s="370"/>
      <c r="BB30" s="156"/>
      <c r="BC30" s="156"/>
      <c r="BD30" s="156"/>
      <c r="BE30" s="157"/>
      <c r="BF30" s="151"/>
      <c r="BG30" s="151"/>
      <c r="BH30" s="151"/>
      <c r="BI30" s="141"/>
      <c r="BJ30" s="149" t="s">
        <v>6</v>
      </c>
      <c r="BK30" s="156"/>
      <c r="BL30" s="156"/>
      <c r="BM30" s="156"/>
      <c r="BN30" s="156"/>
      <c r="BO30" s="157"/>
      <c r="BP30" s="151"/>
      <c r="BQ30" s="151"/>
      <c r="BR30" s="151"/>
      <c r="BS30" s="141"/>
      <c r="BT30" s="149" t="s">
        <v>6</v>
      </c>
    </row>
    <row r="31" spans="1:72" ht="21.75" customHeight="1" thickBot="1" x14ac:dyDescent="0.25">
      <c r="B31" s="252"/>
      <c r="C31" s="253"/>
      <c r="D31" s="282"/>
      <c r="E31" s="283"/>
      <c r="F31" s="283"/>
      <c r="G31" s="360"/>
      <c r="H31" s="361"/>
      <c r="I31" s="361"/>
      <c r="J31" s="361"/>
      <c r="K31" s="245"/>
      <c r="L31" s="271" t="s">
        <v>41</v>
      </c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3"/>
      <c r="AD31" s="141"/>
      <c r="AE31" s="269"/>
      <c r="AF31" s="269"/>
      <c r="AG31" s="269"/>
      <c r="AH31" s="61" t="s">
        <v>6</v>
      </c>
      <c r="AI31" s="19"/>
      <c r="AJ31" s="19"/>
      <c r="AK31" s="17"/>
      <c r="AL31" s="252"/>
      <c r="AM31" s="253"/>
      <c r="AN31" s="330"/>
      <c r="AO31" s="174"/>
      <c r="AP31" s="174"/>
      <c r="AQ31" s="174"/>
      <c r="AR31" s="174"/>
      <c r="AS31" s="174"/>
      <c r="AT31" s="174"/>
      <c r="AU31" s="175"/>
      <c r="AV31" s="154"/>
      <c r="AW31" s="155"/>
      <c r="AX31" s="155"/>
      <c r="AY31" s="155"/>
      <c r="AZ31" s="146"/>
      <c r="BA31" s="190"/>
      <c r="BB31" s="188"/>
      <c r="BC31" s="188"/>
      <c r="BD31" s="188"/>
      <c r="BE31" s="189"/>
      <c r="BF31" s="151"/>
      <c r="BG31" s="151"/>
      <c r="BH31" s="151"/>
      <c r="BI31" s="141"/>
      <c r="BJ31" s="150"/>
      <c r="BK31" s="188"/>
      <c r="BL31" s="188"/>
      <c r="BM31" s="188"/>
      <c r="BN31" s="188"/>
      <c r="BO31" s="189"/>
      <c r="BP31" s="151"/>
      <c r="BQ31" s="151"/>
      <c r="BR31" s="151"/>
      <c r="BS31" s="141"/>
      <c r="BT31" s="150"/>
    </row>
    <row r="32" spans="1:72" ht="21.75" customHeight="1" x14ac:dyDescent="0.2">
      <c r="B32" s="252"/>
      <c r="C32" s="253"/>
      <c r="D32" s="282"/>
      <c r="E32" s="283"/>
      <c r="F32" s="283"/>
      <c r="G32" s="360"/>
      <c r="H32" s="361"/>
      <c r="I32" s="361"/>
      <c r="J32" s="361"/>
      <c r="K32" s="245"/>
      <c r="L32" s="271" t="s">
        <v>121</v>
      </c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3"/>
      <c r="AD32" s="141"/>
      <c r="AE32" s="269"/>
      <c r="AF32" s="269"/>
      <c r="AG32" s="269"/>
      <c r="AH32" s="61" t="s">
        <v>6</v>
      </c>
      <c r="AI32" s="19"/>
      <c r="AJ32" s="19"/>
      <c r="AK32" s="17"/>
      <c r="AL32" s="252"/>
      <c r="AM32" s="253"/>
      <c r="AN32" s="330"/>
      <c r="AO32" s="262" t="s">
        <v>120</v>
      </c>
      <c r="AP32" s="263"/>
      <c r="AQ32" s="263"/>
      <c r="AR32" s="263"/>
      <c r="AS32" s="263"/>
      <c r="AT32" s="263"/>
      <c r="AU32" s="263"/>
      <c r="AV32" s="152">
        <f>BF33+BP33</f>
        <v>0</v>
      </c>
      <c r="AW32" s="153"/>
      <c r="AX32" s="153"/>
      <c r="AY32" s="153"/>
      <c r="AZ32" s="145" t="s">
        <v>6</v>
      </c>
      <c r="BA32" s="62" t="s">
        <v>127</v>
      </c>
      <c r="BB32" s="63"/>
      <c r="BC32" s="63"/>
      <c r="BD32" s="63"/>
      <c r="BE32" s="63"/>
      <c r="BF32" s="26"/>
      <c r="BG32" s="29"/>
      <c r="BH32" s="29"/>
      <c r="BI32" s="30"/>
      <c r="BJ32" s="280" t="s">
        <v>6</v>
      </c>
      <c r="BK32" s="62" t="s">
        <v>127</v>
      </c>
      <c r="BL32" s="63"/>
      <c r="BM32" s="63"/>
      <c r="BN32" s="63"/>
      <c r="BO32" s="63"/>
      <c r="BP32" s="26"/>
      <c r="BQ32" s="29"/>
      <c r="BR32" s="29"/>
      <c r="BS32" s="30"/>
      <c r="BT32" s="280" t="s">
        <v>6</v>
      </c>
    </row>
    <row r="33" spans="2:72" ht="21.75" customHeight="1" thickBot="1" x14ac:dyDescent="0.25">
      <c r="B33" s="252"/>
      <c r="C33" s="253"/>
      <c r="D33" s="282"/>
      <c r="E33" s="283"/>
      <c r="F33" s="283"/>
      <c r="G33" s="360"/>
      <c r="H33" s="361"/>
      <c r="I33" s="361"/>
      <c r="J33" s="361"/>
      <c r="K33" s="245"/>
      <c r="L33" s="271" t="s">
        <v>117</v>
      </c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3"/>
      <c r="AD33" s="141"/>
      <c r="AE33" s="269"/>
      <c r="AF33" s="269"/>
      <c r="AG33" s="269"/>
      <c r="AH33" s="61" t="s">
        <v>6</v>
      </c>
      <c r="AI33" s="19"/>
      <c r="AJ33" s="19"/>
      <c r="AK33" s="17"/>
      <c r="AL33" s="252"/>
      <c r="AM33" s="253"/>
      <c r="AN33" s="330"/>
      <c r="AO33" s="264"/>
      <c r="AP33" s="265"/>
      <c r="AQ33" s="265"/>
      <c r="AR33" s="265"/>
      <c r="AS33" s="265"/>
      <c r="AT33" s="265"/>
      <c r="AU33" s="265"/>
      <c r="AV33" s="154"/>
      <c r="AW33" s="155"/>
      <c r="AX33" s="155"/>
      <c r="AY33" s="155"/>
      <c r="AZ33" s="146"/>
      <c r="BA33" s="49"/>
      <c r="BB33" s="49"/>
      <c r="BC33" s="49"/>
      <c r="BD33" s="49"/>
      <c r="BE33" s="49"/>
      <c r="BF33" s="147"/>
      <c r="BG33" s="147"/>
      <c r="BH33" s="147"/>
      <c r="BI33" s="148"/>
      <c r="BJ33" s="281"/>
      <c r="BK33" s="64"/>
      <c r="BL33" s="49"/>
      <c r="BM33" s="49"/>
      <c r="BN33" s="49"/>
      <c r="BO33" s="49"/>
      <c r="BP33" s="147"/>
      <c r="BQ33" s="147"/>
      <c r="BR33" s="147"/>
      <c r="BS33" s="148"/>
      <c r="BT33" s="281"/>
    </row>
    <row r="34" spans="2:72" ht="21.75" customHeight="1" x14ac:dyDescent="0.2">
      <c r="B34" s="252"/>
      <c r="C34" s="253"/>
      <c r="D34" s="282"/>
      <c r="E34" s="283"/>
      <c r="F34" s="283"/>
      <c r="G34" s="360"/>
      <c r="H34" s="361"/>
      <c r="I34" s="361"/>
      <c r="J34" s="361"/>
      <c r="K34" s="245"/>
      <c r="L34" s="271" t="s">
        <v>201</v>
      </c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3"/>
      <c r="AD34" s="141"/>
      <c r="AE34" s="269"/>
      <c r="AF34" s="269"/>
      <c r="AG34" s="269"/>
      <c r="AH34" s="61" t="s">
        <v>6</v>
      </c>
      <c r="AI34" s="19"/>
      <c r="AJ34" s="19"/>
      <c r="AK34" s="17"/>
      <c r="AL34" s="252"/>
      <c r="AM34" s="253"/>
      <c r="AN34" s="330"/>
      <c r="AO34" s="262" t="s">
        <v>59</v>
      </c>
      <c r="AP34" s="267"/>
      <c r="AQ34" s="267"/>
      <c r="AR34" s="267"/>
      <c r="AS34" s="267"/>
      <c r="AT34" s="267"/>
      <c r="AU34" s="267"/>
      <c r="AV34" s="152">
        <f>SUM(BF34:BI35,BP34:BS35)</f>
        <v>0</v>
      </c>
      <c r="AW34" s="153"/>
      <c r="AX34" s="153"/>
      <c r="AY34" s="153"/>
      <c r="AZ34" s="145" t="s">
        <v>6</v>
      </c>
      <c r="BA34" s="370"/>
      <c r="BB34" s="156"/>
      <c r="BC34" s="156"/>
      <c r="BD34" s="156"/>
      <c r="BE34" s="157"/>
      <c r="BF34" s="147"/>
      <c r="BG34" s="147"/>
      <c r="BH34" s="147"/>
      <c r="BI34" s="148"/>
      <c r="BJ34" s="200" t="s">
        <v>6</v>
      </c>
      <c r="BK34" s="278"/>
      <c r="BL34" s="156"/>
      <c r="BM34" s="156"/>
      <c r="BN34" s="156"/>
      <c r="BO34" s="157"/>
      <c r="BP34" s="147"/>
      <c r="BQ34" s="147"/>
      <c r="BR34" s="147"/>
      <c r="BS34" s="148"/>
      <c r="BT34" s="149" t="s">
        <v>6</v>
      </c>
    </row>
    <row r="35" spans="2:72" ht="21.75" customHeight="1" thickBot="1" x14ac:dyDescent="0.25">
      <c r="B35" s="252"/>
      <c r="C35" s="253"/>
      <c r="D35" s="282"/>
      <c r="E35" s="283"/>
      <c r="F35" s="283"/>
      <c r="G35" s="360"/>
      <c r="H35" s="361"/>
      <c r="I35" s="361"/>
      <c r="J35" s="361"/>
      <c r="K35" s="245"/>
      <c r="L35" s="271" t="s">
        <v>36</v>
      </c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3"/>
      <c r="AD35" s="141"/>
      <c r="AE35" s="269"/>
      <c r="AF35" s="269"/>
      <c r="AG35" s="269"/>
      <c r="AH35" s="61" t="s">
        <v>6</v>
      </c>
      <c r="AI35" s="19"/>
      <c r="AJ35" s="19"/>
      <c r="AK35" s="17"/>
      <c r="AL35" s="252"/>
      <c r="AM35" s="253"/>
      <c r="AN35" s="330"/>
      <c r="AO35" s="277"/>
      <c r="AP35" s="249"/>
      <c r="AQ35" s="249"/>
      <c r="AR35" s="249"/>
      <c r="AS35" s="249"/>
      <c r="AT35" s="249"/>
      <c r="AU35" s="249"/>
      <c r="AV35" s="154"/>
      <c r="AW35" s="155"/>
      <c r="AX35" s="155"/>
      <c r="AY35" s="155"/>
      <c r="AZ35" s="146"/>
      <c r="BA35" s="190"/>
      <c r="BB35" s="188"/>
      <c r="BC35" s="188"/>
      <c r="BD35" s="188"/>
      <c r="BE35" s="189"/>
      <c r="BF35" s="147"/>
      <c r="BG35" s="147"/>
      <c r="BH35" s="147"/>
      <c r="BI35" s="148"/>
      <c r="BJ35" s="270"/>
      <c r="BK35" s="279"/>
      <c r="BL35" s="188"/>
      <c r="BM35" s="188"/>
      <c r="BN35" s="188"/>
      <c r="BO35" s="189"/>
      <c r="BP35" s="147"/>
      <c r="BQ35" s="147"/>
      <c r="BR35" s="147"/>
      <c r="BS35" s="148"/>
      <c r="BT35" s="150"/>
    </row>
    <row r="36" spans="2:72" ht="21.75" customHeight="1" x14ac:dyDescent="0.2">
      <c r="B36" s="252"/>
      <c r="C36" s="253"/>
      <c r="D36" s="282"/>
      <c r="E36" s="283"/>
      <c r="F36" s="283"/>
      <c r="G36" s="360"/>
      <c r="H36" s="361"/>
      <c r="I36" s="361"/>
      <c r="J36" s="361"/>
      <c r="K36" s="245"/>
      <c r="L36" s="274" t="s">
        <v>176</v>
      </c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6"/>
      <c r="AD36" s="141"/>
      <c r="AE36" s="269"/>
      <c r="AF36" s="269"/>
      <c r="AG36" s="269"/>
      <c r="AH36" s="61" t="s">
        <v>6</v>
      </c>
      <c r="AI36" s="19"/>
      <c r="AJ36" s="19"/>
      <c r="AK36" s="17"/>
      <c r="AL36" s="252"/>
      <c r="AM36" s="253"/>
      <c r="AN36" s="330"/>
      <c r="AO36" s="262" t="s">
        <v>60</v>
      </c>
      <c r="AP36" s="267"/>
      <c r="AQ36" s="267"/>
      <c r="AR36" s="267"/>
      <c r="AS36" s="267"/>
      <c r="AT36" s="267"/>
      <c r="AU36" s="267"/>
      <c r="AV36" s="152">
        <f>SUM(BF36:BI37,BP36:BS37)</f>
        <v>0</v>
      </c>
      <c r="AW36" s="153"/>
      <c r="AX36" s="153"/>
      <c r="AY36" s="153"/>
      <c r="AZ36" s="145" t="s">
        <v>6</v>
      </c>
      <c r="BA36" s="52" t="s">
        <v>94</v>
      </c>
      <c r="BB36" s="53"/>
      <c r="BC36" s="53"/>
      <c r="BD36" s="53"/>
      <c r="BE36" s="53"/>
      <c r="BF36" s="147"/>
      <c r="BG36" s="147"/>
      <c r="BH36" s="147"/>
      <c r="BI36" s="148"/>
      <c r="BJ36" s="65" t="s">
        <v>6</v>
      </c>
      <c r="BK36" s="54" t="s">
        <v>72</v>
      </c>
      <c r="BL36" s="53"/>
      <c r="BM36" s="53"/>
      <c r="BN36" s="53"/>
      <c r="BO36" s="53"/>
      <c r="BP36" s="147"/>
      <c r="BQ36" s="147"/>
      <c r="BR36" s="147"/>
      <c r="BS36" s="148"/>
      <c r="BT36" s="65" t="s">
        <v>6</v>
      </c>
    </row>
    <row r="37" spans="2:72" ht="21.75" customHeight="1" thickBot="1" x14ac:dyDescent="0.25">
      <c r="B37" s="252"/>
      <c r="C37" s="253"/>
      <c r="D37" s="282"/>
      <c r="E37" s="283"/>
      <c r="F37" s="283"/>
      <c r="G37" s="362"/>
      <c r="H37" s="363"/>
      <c r="I37" s="363"/>
      <c r="J37" s="363"/>
      <c r="K37" s="146"/>
      <c r="L37" s="211" t="s">
        <v>137</v>
      </c>
      <c r="M37" s="212"/>
      <c r="N37" s="66" t="s">
        <v>138</v>
      </c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67" t="s">
        <v>139</v>
      </c>
      <c r="AD37" s="141"/>
      <c r="AE37" s="269"/>
      <c r="AF37" s="269"/>
      <c r="AG37" s="269"/>
      <c r="AH37" s="61" t="s">
        <v>6</v>
      </c>
      <c r="AI37" s="19"/>
      <c r="AJ37" s="19"/>
      <c r="AL37" s="252"/>
      <c r="AM37" s="253"/>
      <c r="AN37" s="330"/>
      <c r="AO37" s="277"/>
      <c r="AP37" s="249"/>
      <c r="AQ37" s="249"/>
      <c r="AR37" s="249"/>
      <c r="AS37" s="249"/>
      <c r="AT37" s="249"/>
      <c r="AU37" s="249"/>
      <c r="AV37" s="154"/>
      <c r="AW37" s="155"/>
      <c r="AX37" s="155"/>
      <c r="AY37" s="155"/>
      <c r="AZ37" s="146"/>
      <c r="BA37" s="45" t="s">
        <v>95</v>
      </c>
      <c r="BF37" s="147"/>
      <c r="BG37" s="147"/>
      <c r="BH37" s="147"/>
      <c r="BI37" s="148"/>
      <c r="BJ37" s="46" t="s">
        <v>6</v>
      </c>
      <c r="BK37" s="47" t="s">
        <v>25</v>
      </c>
      <c r="BP37" s="147"/>
      <c r="BQ37" s="147"/>
      <c r="BR37" s="147"/>
      <c r="BS37" s="148"/>
      <c r="BT37" s="46" t="s">
        <v>6</v>
      </c>
    </row>
    <row r="38" spans="2:72" ht="21.75" customHeight="1" thickBot="1" x14ac:dyDescent="0.25">
      <c r="B38" s="252"/>
      <c r="C38" s="253"/>
      <c r="D38" s="204" t="s">
        <v>96</v>
      </c>
      <c r="E38" s="205"/>
      <c r="F38" s="205"/>
      <c r="G38" s="206"/>
      <c r="H38" s="206"/>
      <c r="I38" s="206"/>
      <c r="J38" s="206"/>
      <c r="K38" s="206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7"/>
      <c r="AL38" s="252"/>
      <c r="AM38" s="253"/>
      <c r="AN38" s="330"/>
      <c r="AO38" s="174" t="s">
        <v>61</v>
      </c>
      <c r="AP38" s="174"/>
      <c r="AQ38" s="174"/>
      <c r="AR38" s="174"/>
      <c r="AS38" s="174"/>
      <c r="AT38" s="174"/>
      <c r="AU38" s="175"/>
      <c r="AV38" s="152">
        <f>SUM(BF38:BI39,BP38:BS39)</f>
        <v>0</v>
      </c>
      <c r="AW38" s="153"/>
      <c r="AX38" s="153"/>
      <c r="AY38" s="153"/>
      <c r="AZ38" s="145" t="s">
        <v>6</v>
      </c>
      <c r="BA38" s="52" t="s">
        <v>73</v>
      </c>
      <c r="BB38" s="53"/>
      <c r="BC38" s="53"/>
      <c r="BD38" s="53"/>
      <c r="BE38" s="53"/>
      <c r="BF38" s="147"/>
      <c r="BG38" s="147"/>
      <c r="BH38" s="147"/>
      <c r="BI38" s="148"/>
      <c r="BJ38" s="65" t="s">
        <v>6</v>
      </c>
      <c r="BK38" s="54" t="s">
        <v>74</v>
      </c>
      <c r="BL38" s="53"/>
      <c r="BM38" s="53"/>
      <c r="BN38" s="53"/>
      <c r="BO38" s="53"/>
      <c r="BP38" s="147"/>
      <c r="BQ38" s="147"/>
      <c r="BR38" s="147"/>
      <c r="BS38" s="148"/>
      <c r="BT38" s="65" t="s">
        <v>6</v>
      </c>
    </row>
    <row r="39" spans="2:72" ht="21.75" customHeight="1" thickTop="1" thickBot="1" x14ac:dyDescent="0.25">
      <c r="B39" s="252"/>
      <c r="C39" s="253"/>
      <c r="D39" s="164" t="s">
        <v>76</v>
      </c>
      <c r="E39" s="165"/>
      <c r="F39" s="165"/>
      <c r="G39" s="364">
        <f>G6+G21+G30</f>
        <v>0</v>
      </c>
      <c r="H39" s="365"/>
      <c r="I39" s="365"/>
      <c r="J39" s="365"/>
      <c r="K39" s="236" t="s">
        <v>6</v>
      </c>
      <c r="L39" s="170" t="s">
        <v>75</v>
      </c>
      <c r="M39" s="170"/>
      <c r="N39" s="170"/>
      <c r="O39" s="170"/>
      <c r="P39" s="170"/>
      <c r="Q39" s="170"/>
      <c r="R39" s="170"/>
      <c r="S39" s="170"/>
      <c r="T39" s="170"/>
      <c r="U39" s="213" t="s">
        <v>141</v>
      </c>
      <c r="V39" s="170"/>
      <c r="W39" s="170"/>
      <c r="X39" s="170"/>
      <c r="Y39" s="170"/>
      <c r="Z39" s="200" t="s">
        <v>44</v>
      </c>
      <c r="AA39" s="200"/>
      <c r="AB39" s="53"/>
      <c r="AC39" s="53"/>
      <c r="AD39" s="53"/>
      <c r="AE39" s="68"/>
      <c r="AF39" s="203" t="s">
        <v>5</v>
      </c>
      <c r="AG39" s="203"/>
      <c r="AH39" s="203"/>
      <c r="AI39" s="19"/>
      <c r="AJ39" s="19"/>
      <c r="AL39" s="252"/>
      <c r="AM39" s="253"/>
      <c r="AN39" s="330"/>
      <c r="AO39" s="174"/>
      <c r="AP39" s="174"/>
      <c r="AQ39" s="174"/>
      <c r="AR39" s="174"/>
      <c r="AS39" s="174"/>
      <c r="AT39" s="174"/>
      <c r="AU39" s="175"/>
      <c r="AV39" s="154"/>
      <c r="AW39" s="155"/>
      <c r="AX39" s="155"/>
      <c r="AY39" s="155"/>
      <c r="AZ39" s="146"/>
      <c r="BA39" s="48" t="s">
        <v>25</v>
      </c>
      <c r="BB39" s="49"/>
      <c r="BC39" s="49"/>
      <c r="BD39" s="49"/>
      <c r="BE39" s="49"/>
      <c r="BF39" s="147"/>
      <c r="BG39" s="147"/>
      <c r="BH39" s="147"/>
      <c r="BI39" s="148"/>
      <c r="BJ39" s="50" t="s">
        <v>6</v>
      </c>
      <c r="BK39" s="51" t="s">
        <v>25</v>
      </c>
      <c r="BL39" s="49"/>
      <c r="BM39" s="49"/>
      <c r="BN39" s="49"/>
      <c r="BO39" s="49"/>
      <c r="BP39" s="147"/>
      <c r="BQ39" s="147"/>
      <c r="BR39" s="147"/>
      <c r="BS39" s="148"/>
      <c r="BT39" s="50" t="s">
        <v>6</v>
      </c>
    </row>
    <row r="40" spans="2:72" ht="21.75" customHeight="1" x14ac:dyDescent="0.2">
      <c r="B40" s="252"/>
      <c r="C40" s="253"/>
      <c r="D40" s="166"/>
      <c r="E40" s="167"/>
      <c r="F40" s="167"/>
      <c r="G40" s="366"/>
      <c r="H40" s="367"/>
      <c r="I40" s="367"/>
      <c r="J40" s="367"/>
      <c r="K40" s="237"/>
      <c r="L40" s="171"/>
      <c r="M40" s="171"/>
      <c r="N40" s="171"/>
      <c r="O40" s="171"/>
      <c r="P40" s="171"/>
      <c r="Q40" s="171"/>
      <c r="R40" s="171"/>
      <c r="S40" s="171"/>
      <c r="T40" s="171"/>
      <c r="U40" s="214"/>
      <c r="V40" s="214"/>
      <c r="W40" s="214"/>
      <c r="X40" s="214"/>
      <c r="Y40" s="214"/>
      <c r="Z40" s="201"/>
      <c r="AA40" s="201"/>
      <c r="AE40" s="57"/>
      <c r="AF40" s="203"/>
      <c r="AG40" s="203"/>
      <c r="AH40" s="203"/>
      <c r="AI40" s="19"/>
      <c r="AJ40" s="19"/>
      <c r="AL40" s="252"/>
      <c r="AM40" s="253"/>
      <c r="AN40" s="330"/>
      <c r="AO40" s="174" t="s">
        <v>62</v>
      </c>
      <c r="AP40" s="174"/>
      <c r="AQ40" s="174"/>
      <c r="AR40" s="174"/>
      <c r="AS40" s="174"/>
      <c r="AT40" s="174"/>
      <c r="AU40" s="175"/>
      <c r="AV40" s="178"/>
      <c r="AW40" s="179"/>
      <c r="AX40" s="179"/>
      <c r="AY40" s="179"/>
      <c r="AZ40" s="145" t="s">
        <v>6</v>
      </c>
      <c r="BA40" s="182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183"/>
      <c r="BT40" s="184"/>
    </row>
    <row r="41" spans="2:72" ht="21.75" customHeight="1" thickBot="1" x14ac:dyDescent="0.25">
      <c r="B41" s="252"/>
      <c r="C41" s="253"/>
      <c r="D41" s="166"/>
      <c r="E41" s="167"/>
      <c r="F41" s="167"/>
      <c r="G41" s="366"/>
      <c r="H41" s="367"/>
      <c r="I41" s="367"/>
      <c r="J41" s="367"/>
      <c r="K41" s="237"/>
      <c r="L41" s="171"/>
      <c r="M41" s="171"/>
      <c r="N41" s="171"/>
      <c r="O41" s="171"/>
      <c r="P41" s="171"/>
      <c r="Q41" s="171"/>
      <c r="R41" s="171"/>
      <c r="S41" s="171"/>
      <c r="T41" s="171"/>
      <c r="U41" s="215"/>
      <c r="V41" s="215"/>
      <c r="W41" s="215"/>
      <c r="X41" s="215"/>
      <c r="Y41" s="215"/>
      <c r="Z41" s="201"/>
      <c r="AA41" s="201"/>
      <c r="AB41" s="176" t="str">
        <f>IFERROR(ROUNDDOWN(U40/U42,2),"")</f>
        <v/>
      </c>
      <c r="AC41" s="176"/>
      <c r="AD41" s="201" t="s">
        <v>142</v>
      </c>
      <c r="AE41" s="57"/>
      <c r="AF41" s="173" t="s">
        <v>45</v>
      </c>
      <c r="AG41" s="173"/>
      <c r="AH41" s="173"/>
      <c r="AI41" s="69"/>
      <c r="AJ41" s="69"/>
      <c r="AL41" s="252"/>
      <c r="AM41" s="253"/>
      <c r="AN41" s="330"/>
      <c r="AO41" s="174"/>
      <c r="AP41" s="174"/>
      <c r="AQ41" s="174"/>
      <c r="AR41" s="174"/>
      <c r="AS41" s="174"/>
      <c r="AT41" s="174"/>
      <c r="AU41" s="175"/>
      <c r="AV41" s="180"/>
      <c r="AW41" s="181"/>
      <c r="AX41" s="181"/>
      <c r="AY41" s="181"/>
      <c r="AZ41" s="146"/>
      <c r="BA41" s="185"/>
      <c r="BB41" s="186"/>
      <c r="BC41" s="186"/>
      <c r="BD41" s="186"/>
      <c r="BE41" s="186"/>
      <c r="BF41" s="186"/>
      <c r="BG41" s="186"/>
      <c r="BH41" s="186"/>
      <c r="BI41" s="186"/>
      <c r="BJ41" s="186"/>
      <c r="BK41" s="186"/>
      <c r="BL41" s="186"/>
      <c r="BM41" s="186"/>
      <c r="BN41" s="186"/>
      <c r="BO41" s="186"/>
      <c r="BP41" s="186"/>
      <c r="BQ41" s="186"/>
      <c r="BR41" s="186"/>
      <c r="BS41" s="186"/>
      <c r="BT41" s="187"/>
    </row>
    <row r="42" spans="2:72" ht="21.75" customHeight="1" x14ac:dyDescent="0.2">
      <c r="B42" s="252"/>
      <c r="C42" s="253"/>
      <c r="D42" s="166"/>
      <c r="E42" s="167"/>
      <c r="F42" s="167"/>
      <c r="G42" s="366"/>
      <c r="H42" s="367"/>
      <c r="I42" s="367"/>
      <c r="J42" s="367"/>
      <c r="K42" s="237"/>
      <c r="L42" s="171"/>
      <c r="M42" s="171"/>
      <c r="N42" s="171"/>
      <c r="O42" s="171"/>
      <c r="P42" s="171"/>
      <c r="Q42" s="171"/>
      <c r="R42" s="171"/>
      <c r="S42" s="171"/>
      <c r="T42" s="171"/>
      <c r="U42" s="216">
        <f>G39</f>
        <v>0</v>
      </c>
      <c r="V42" s="217"/>
      <c r="W42" s="217"/>
      <c r="X42" s="217"/>
      <c r="Y42" s="217"/>
      <c r="Z42" s="201"/>
      <c r="AA42" s="201"/>
      <c r="AB42" s="176"/>
      <c r="AC42" s="176"/>
      <c r="AD42" s="201"/>
      <c r="AE42" s="57"/>
      <c r="AF42" s="173"/>
      <c r="AG42" s="173"/>
      <c r="AH42" s="173"/>
      <c r="AI42" s="69"/>
      <c r="AJ42" s="69"/>
      <c r="AL42" s="252"/>
      <c r="AM42" s="253"/>
      <c r="AN42" s="330"/>
      <c r="AO42" s="174" t="s">
        <v>100</v>
      </c>
      <c r="AP42" s="174"/>
      <c r="AQ42" s="174"/>
      <c r="AR42" s="174"/>
      <c r="AS42" s="174"/>
      <c r="AT42" s="174"/>
      <c r="AU42" s="175"/>
      <c r="AV42" s="152">
        <f>SUM(BF42:BI43,BP42:BS43)</f>
        <v>0</v>
      </c>
      <c r="AW42" s="153"/>
      <c r="AX42" s="153"/>
      <c r="AY42" s="153"/>
      <c r="AZ42" s="145" t="s">
        <v>6</v>
      </c>
      <c r="BA42" s="370"/>
      <c r="BB42" s="156"/>
      <c r="BC42" s="156"/>
      <c r="BD42" s="156"/>
      <c r="BE42" s="157"/>
      <c r="BF42" s="151"/>
      <c r="BG42" s="151"/>
      <c r="BH42" s="151"/>
      <c r="BI42" s="141"/>
      <c r="BJ42" s="149" t="s">
        <v>6</v>
      </c>
      <c r="BK42" s="156"/>
      <c r="BL42" s="156"/>
      <c r="BM42" s="156"/>
      <c r="BN42" s="156"/>
      <c r="BO42" s="157"/>
      <c r="BP42" s="151"/>
      <c r="BQ42" s="151"/>
      <c r="BR42" s="151"/>
      <c r="BS42" s="141"/>
      <c r="BT42" s="149" t="s">
        <v>6</v>
      </c>
    </row>
    <row r="43" spans="2:72" ht="21.75" customHeight="1" thickBot="1" x14ac:dyDescent="0.25">
      <c r="B43" s="252"/>
      <c r="C43" s="253"/>
      <c r="D43" s="166"/>
      <c r="E43" s="167"/>
      <c r="F43" s="167"/>
      <c r="G43" s="366"/>
      <c r="H43" s="367"/>
      <c r="I43" s="367"/>
      <c r="J43" s="367"/>
      <c r="K43" s="237"/>
      <c r="L43" s="171"/>
      <c r="M43" s="171"/>
      <c r="N43" s="171"/>
      <c r="O43" s="171"/>
      <c r="P43" s="171"/>
      <c r="Q43" s="171"/>
      <c r="R43" s="171"/>
      <c r="S43" s="171"/>
      <c r="T43" s="171"/>
      <c r="U43" s="218"/>
      <c r="V43" s="218"/>
      <c r="W43" s="218"/>
      <c r="X43" s="218"/>
      <c r="Y43" s="218"/>
      <c r="Z43" s="201"/>
      <c r="AA43" s="201"/>
      <c r="AE43" s="57"/>
      <c r="AF43" s="173"/>
      <c r="AG43" s="173"/>
      <c r="AH43" s="173"/>
      <c r="AI43" s="69"/>
      <c r="AJ43" s="69"/>
      <c r="AL43" s="252"/>
      <c r="AM43" s="253"/>
      <c r="AN43" s="330"/>
      <c r="AO43" s="174"/>
      <c r="AP43" s="174"/>
      <c r="AQ43" s="174"/>
      <c r="AR43" s="174"/>
      <c r="AS43" s="174"/>
      <c r="AT43" s="174"/>
      <c r="AU43" s="175"/>
      <c r="AV43" s="154"/>
      <c r="AW43" s="155"/>
      <c r="AX43" s="155"/>
      <c r="AY43" s="155"/>
      <c r="AZ43" s="146"/>
      <c r="BA43" s="190"/>
      <c r="BB43" s="188"/>
      <c r="BC43" s="188"/>
      <c r="BD43" s="188"/>
      <c r="BE43" s="189"/>
      <c r="BF43" s="151"/>
      <c r="BG43" s="151"/>
      <c r="BH43" s="151"/>
      <c r="BI43" s="141"/>
      <c r="BJ43" s="150"/>
      <c r="BK43" s="188"/>
      <c r="BL43" s="188"/>
      <c r="BM43" s="188"/>
      <c r="BN43" s="188"/>
      <c r="BO43" s="189"/>
      <c r="BP43" s="151"/>
      <c r="BQ43" s="151"/>
      <c r="BR43" s="151"/>
      <c r="BS43" s="141"/>
      <c r="BT43" s="177"/>
    </row>
    <row r="44" spans="2:72" ht="21.75" customHeight="1" thickBot="1" x14ac:dyDescent="0.25">
      <c r="B44" s="254"/>
      <c r="C44" s="255"/>
      <c r="D44" s="168"/>
      <c r="E44" s="169"/>
      <c r="F44" s="169"/>
      <c r="G44" s="368"/>
      <c r="H44" s="369"/>
      <c r="I44" s="369"/>
      <c r="J44" s="369"/>
      <c r="K44" s="238"/>
      <c r="L44" s="172"/>
      <c r="M44" s="172"/>
      <c r="N44" s="172"/>
      <c r="O44" s="172"/>
      <c r="P44" s="172"/>
      <c r="Q44" s="172"/>
      <c r="R44" s="172"/>
      <c r="S44" s="172"/>
      <c r="T44" s="172"/>
      <c r="U44" s="172" t="s">
        <v>140</v>
      </c>
      <c r="V44" s="172"/>
      <c r="W44" s="172"/>
      <c r="X44" s="172"/>
      <c r="Y44" s="172"/>
      <c r="Z44" s="202"/>
      <c r="AA44" s="202"/>
      <c r="AB44" s="49"/>
      <c r="AC44" s="49"/>
      <c r="AD44" s="49"/>
      <c r="AE44" s="70"/>
      <c r="AF44" s="173"/>
      <c r="AG44" s="173"/>
      <c r="AH44" s="173"/>
      <c r="AI44" s="69"/>
      <c r="AJ44" s="69"/>
      <c r="AL44" s="252"/>
      <c r="AM44" s="253"/>
      <c r="AN44" s="330"/>
      <c r="AO44" s="174" t="s">
        <v>99</v>
      </c>
      <c r="AP44" s="174"/>
      <c r="AQ44" s="174"/>
      <c r="AR44" s="174"/>
      <c r="AS44" s="174"/>
      <c r="AT44" s="174"/>
      <c r="AU44" s="175"/>
      <c r="AV44" s="152">
        <f>SUM(BF44:BI45,BP44:BS45)</f>
        <v>0</v>
      </c>
      <c r="AW44" s="153"/>
      <c r="AX44" s="153"/>
      <c r="AY44" s="153"/>
      <c r="AZ44" s="145" t="s">
        <v>6</v>
      </c>
      <c r="BA44" s="370"/>
      <c r="BB44" s="156"/>
      <c r="BC44" s="156"/>
      <c r="BD44" s="156"/>
      <c r="BE44" s="157"/>
      <c r="BF44" s="151"/>
      <c r="BG44" s="151"/>
      <c r="BH44" s="151"/>
      <c r="BI44" s="141"/>
      <c r="BJ44" s="149" t="s">
        <v>6</v>
      </c>
      <c r="BK44" s="156"/>
      <c r="BL44" s="156"/>
      <c r="BM44" s="156"/>
      <c r="BN44" s="156"/>
      <c r="BO44" s="157"/>
      <c r="BP44" s="151"/>
      <c r="BQ44" s="151"/>
      <c r="BR44" s="151"/>
      <c r="BS44" s="141"/>
      <c r="BT44" s="149" t="s">
        <v>6</v>
      </c>
    </row>
    <row r="45" spans="2:72" ht="21.75" customHeight="1" thickTop="1" thickBot="1" x14ac:dyDescent="0.25">
      <c r="B45" s="71"/>
      <c r="C45" s="71"/>
      <c r="D45" s="72"/>
      <c r="E45" s="72"/>
      <c r="F45" s="72"/>
      <c r="K45" s="73"/>
      <c r="L45" s="73"/>
      <c r="M45" s="74"/>
      <c r="N45" s="74"/>
      <c r="O45" s="74"/>
      <c r="P45" s="74"/>
      <c r="Q45" s="74"/>
      <c r="R45" s="74"/>
      <c r="S45" s="74"/>
      <c r="T45" s="74"/>
      <c r="U45" s="19"/>
      <c r="V45" s="19"/>
      <c r="W45" s="19"/>
      <c r="X45" s="19"/>
      <c r="Y45" s="19"/>
      <c r="Z45" s="19"/>
      <c r="AE45" s="19"/>
      <c r="AF45" s="69"/>
      <c r="AG45" s="69"/>
      <c r="AH45" s="69"/>
      <c r="AI45" s="69"/>
      <c r="AJ45" s="69"/>
      <c r="AL45" s="252"/>
      <c r="AM45" s="253"/>
      <c r="AN45" s="330"/>
      <c r="AO45" s="174"/>
      <c r="AP45" s="174"/>
      <c r="AQ45" s="174"/>
      <c r="AR45" s="174"/>
      <c r="AS45" s="174"/>
      <c r="AT45" s="174"/>
      <c r="AU45" s="175"/>
      <c r="AV45" s="154"/>
      <c r="AW45" s="155"/>
      <c r="AX45" s="155"/>
      <c r="AY45" s="155"/>
      <c r="AZ45" s="146"/>
      <c r="BA45" s="190"/>
      <c r="BB45" s="188"/>
      <c r="BC45" s="188"/>
      <c r="BD45" s="188"/>
      <c r="BE45" s="189"/>
      <c r="BF45" s="151"/>
      <c r="BG45" s="151"/>
      <c r="BH45" s="151"/>
      <c r="BI45" s="141"/>
      <c r="BJ45" s="150"/>
      <c r="BK45" s="188"/>
      <c r="BL45" s="188"/>
      <c r="BM45" s="188"/>
      <c r="BN45" s="188"/>
      <c r="BO45" s="189"/>
      <c r="BP45" s="151"/>
      <c r="BQ45" s="151"/>
      <c r="BR45" s="151"/>
      <c r="BS45" s="141"/>
      <c r="BT45" s="177"/>
    </row>
    <row r="46" spans="2:72" ht="21.75" customHeight="1" x14ac:dyDescent="0.2">
      <c r="B46" s="250" t="s">
        <v>86</v>
      </c>
      <c r="C46" s="251"/>
      <c r="D46" s="256" t="s">
        <v>7</v>
      </c>
      <c r="E46" s="256"/>
      <c r="F46" s="256"/>
      <c r="G46" s="256"/>
      <c r="H46" s="256"/>
      <c r="I46" s="256"/>
      <c r="J46" s="256" t="s">
        <v>24</v>
      </c>
      <c r="K46" s="256"/>
      <c r="L46" s="256"/>
      <c r="M46" s="256"/>
      <c r="N46" s="256"/>
      <c r="O46" s="258" t="s">
        <v>29</v>
      </c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259"/>
      <c r="AD46" s="256" t="s">
        <v>38</v>
      </c>
      <c r="AE46" s="256"/>
      <c r="AF46" s="256"/>
      <c r="AG46" s="256"/>
      <c r="AH46" s="256"/>
      <c r="AI46" s="19"/>
      <c r="AJ46" s="19"/>
      <c r="AL46" s="252"/>
      <c r="AM46" s="253"/>
      <c r="AN46" s="330"/>
      <c r="AO46" s="174" t="s">
        <v>101</v>
      </c>
      <c r="AP46" s="174"/>
      <c r="AQ46" s="174"/>
      <c r="AR46" s="174"/>
      <c r="AS46" s="174"/>
      <c r="AT46" s="174"/>
      <c r="AU46" s="175"/>
      <c r="AV46" s="152">
        <f>SUM(BF46:BI47)</f>
        <v>0</v>
      </c>
      <c r="AW46" s="153"/>
      <c r="AX46" s="153"/>
      <c r="AY46" s="153"/>
      <c r="AZ46" s="145" t="s">
        <v>6</v>
      </c>
      <c r="BA46" s="370"/>
      <c r="BB46" s="156"/>
      <c r="BC46" s="156"/>
      <c r="BD46" s="156"/>
      <c r="BE46" s="157"/>
      <c r="BF46" s="151"/>
      <c r="BG46" s="151"/>
      <c r="BH46" s="151"/>
      <c r="BI46" s="141"/>
      <c r="BJ46" s="149" t="s">
        <v>6</v>
      </c>
      <c r="BK46" s="158"/>
      <c r="BL46" s="159"/>
      <c r="BM46" s="159"/>
      <c r="BN46" s="159"/>
      <c r="BO46" s="159"/>
      <c r="BP46" s="159"/>
      <c r="BQ46" s="159"/>
      <c r="BR46" s="159"/>
      <c r="BS46" s="159"/>
      <c r="BT46" s="160"/>
    </row>
    <row r="47" spans="2:72" ht="21.75" customHeight="1" thickBot="1" x14ac:dyDescent="0.25">
      <c r="B47" s="252"/>
      <c r="C47" s="253"/>
      <c r="D47" s="256"/>
      <c r="E47" s="256"/>
      <c r="F47" s="256"/>
      <c r="G47" s="256"/>
      <c r="H47" s="256"/>
      <c r="I47" s="256"/>
      <c r="J47" s="257"/>
      <c r="K47" s="257"/>
      <c r="L47" s="257"/>
      <c r="M47" s="257"/>
      <c r="N47" s="257"/>
      <c r="O47" s="260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261"/>
      <c r="AD47" s="256"/>
      <c r="AE47" s="256"/>
      <c r="AF47" s="256"/>
      <c r="AG47" s="256"/>
      <c r="AH47" s="256"/>
      <c r="AI47" s="19"/>
      <c r="AJ47" s="19"/>
      <c r="AL47" s="252"/>
      <c r="AM47" s="253"/>
      <c r="AN47" s="330"/>
      <c r="AO47" s="174"/>
      <c r="AP47" s="174"/>
      <c r="AQ47" s="174"/>
      <c r="AR47" s="174"/>
      <c r="AS47" s="174"/>
      <c r="AT47" s="174"/>
      <c r="AU47" s="175"/>
      <c r="AV47" s="154"/>
      <c r="AW47" s="155"/>
      <c r="AX47" s="155"/>
      <c r="AY47" s="155"/>
      <c r="AZ47" s="146"/>
      <c r="BA47" s="190"/>
      <c r="BB47" s="188"/>
      <c r="BC47" s="188"/>
      <c r="BD47" s="188"/>
      <c r="BE47" s="189"/>
      <c r="BF47" s="151"/>
      <c r="BG47" s="151"/>
      <c r="BH47" s="151"/>
      <c r="BI47" s="141"/>
      <c r="BJ47" s="150"/>
      <c r="BK47" s="161"/>
      <c r="BL47" s="162"/>
      <c r="BM47" s="162"/>
      <c r="BN47" s="162"/>
      <c r="BO47" s="162"/>
      <c r="BP47" s="162"/>
      <c r="BQ47" s="162"/>
      <c r="BR47" s="162"/>
      <c r="BS47" s="162"/>
      <c r="BT47" s="163"/>
    </row>
    <row r="48" spans="2:72" ht="21.75" customHeight="1" x14ac:dyDescent="0.2">
      <c r="B48" s="252"/>
      <c r="C48" s="253"/>
      <c r="D48" s="174" t="s">
        <v>33</v>
      </c>
      <c r="E48" s="174"/>
      <c r="F48" s="174"/>
      <c r="G48" s="174"/>
      <c r="H48" s="174"/>
      <c r="I48" s="175"/>
      <c r="J48" s="152">
        <f>SUM(Y49:AB50,AD49:AG50)</f>
        <v>0</v>
      </c>
      <c r="K48" s="153"/>
      <c r="L48" s="153"/>
      <c r="M48" s="153"/>
      <c r="N48" s="145" t="s">
        <v>6</v>
      </c>
      <c r="O48" s="268" t="s">
        <v>48</v>
      </c>
      <c r="P48" s="268"/>
      <c r="Q48" s="268"/>
      <c r="R48" s="268"/>
      <c r="S48" s="268"/>
      <c r="T48" s="268"/>
      <c r="U48" s="268"/>
      <c r="V48" s="268"/>
      <c r="W48" s="268"/>
      <c r="X48" s="268"/>
      <c r="Y48" s="26"/>
      <c r="Z48" s="26"/>
      <c r="AA48" s="26"/>
      <c r="AB48" s="26"/>
      <c r="AC48" s="68"/>
      <c r="AD48" s="44"/>
      <c r="AE48" s="26"/>
      <c r="AF48" s="26"/>
      <c r="AG48" s="26"/>
      <c r="AH48" s="68"/>
      <c r="AI48" s="19"/>
      <c r="AJ48" s="19"/>
      <c r="AL48" s="252"/>
      <c r="AM48" s="253"/>
      <c r="AN48" s="330"/>
      <c r="AO48" s="262" t="s">
        <v>128</v>
      </c>
      <c r="AP48" s="263"/>
      <c r="AQ48" s="263"/>
      <c r="AR48" s="263"/>
      <c r="AS48" s="263"/>
      <c r="AT48" s="263"/>
      <c r="AU48" s="263"/>
      <c r="AV48" s="152">
        <f>SUM(BF48:BI49,BP48:BS49)</f>
        <v>0</v>
      </c>
      <c r="AW48" s="153"/>
      <c r="AX48" s="153"/>
      <c r="AY48" s="153"/>
      <c r="AZ48" s="145" t="s">
        <v>6</v>
      </c>
      <c r="BA48" s="370"/>
      <c r="BB48" s="156"/>
      <c r="BC48" s="156"/>
      <c r="BD48" s="156"/>
      <c r="BE48" s="157"/>
      <c r="BF48" s="151"/>
      <c r="BG48" s="151"/>
      <c r="BH48" s="151"/>
      <c r="BI48" s="141"/>
      <c r="BJ48" s="149" t="s">
        <v>6</v>
      </c>
      <c r="BK48" s="156"/>
      <c r="BL48" s="156"/>
      <c r="BM48" s="156"/>
      <c r="BN48" s="156"/>
      <c r="BO48" s="157"/>
      <c r="BP48" s="151"/>
      <c r="BQ48" s="151"/>
      <c r="BR48" s="151"/>
      <c r="BS48" s="141"/>
      <c r="BT48" s="149" t="s">
        <v>6</v>
      </c>
    </row>
    <row r="49" spans="2:72" ht="21.75" customHeight="1" thickBot="1" x14ac:dyDescent="0.25">
      <c r="B49" s="252"/>
      <c r="C49" s="253"/>
      <c r="D49" s="174"/>
      <c r="E49" s="174"/>
      <c r="F49" s="174"/>
      <c r="G49" s="174"/>
      <c r="H49" s="174"/>
      <c r="I49" s="175"/>
      <c r="J49" s="266"/>
      <c r="K49" s="233"/>
      <c r="L49" s="233"/>
      <c r="M49" s="233"/>
      <c r="N49" s="245"/>
      <c r="O49" s="75"/>
      <c r="P49" s="191"/>
      <c r="Q49" s="192"/>
      <c r="R49" s="192"/>
      <c r="S49" s="192"/>
      <c r="T49" s="192"/>
      <c r="U49" s="192"/>
      <c r="V49" s="192"/>
      <c r="W49" s="193"/>
      <c r="Y49" s="141"/>
      <c r="Z49" s="142"/>
      <c r="AA49" s="142"/>
      <c r="AB49" s="142"/>
      <c r="AC49" s="46" t="s">
        <v>158</v>
      </c>
      <c r="AD49" s="141"/>
      <c r="AE49" s="142"/>
      <c r="AF49" s="142"/>
      <c r="AG49" s="142"/>
      <c r="AH49" s="46" t="s">
        <v>158</v>
      </c>
      <c r="AI49" s="76"/>
      <c r="AJ49" s="76"/>
      <c r="AL49" s="252"/>
      <c r="AM49" s="253"/>
      <c r="AN49" s="330"/>
      <c r="AO49" s="264"/>
      <c r="AP49" s="265"/>
      <c r="AQ49" s="265"/>
      <c r="AR49" s="265"/>
      <c r="AS49" s="265"/>
      <c r="AT49" s="265"/>
      <c r="AU49" s="265"/>
      <c r="AV49" s="154"/>
      <c r="AW49" s="155"/>
      <c r="AX49" s="155"/>
      <c r="AY49" s="155"/>
      <c r="AZ49" s="146"/>
      <c r="BA49" s="190"/>
      <c r="BB49" s="188"/>
      <c r="BC49" s="188"/>
      <c r="BD49" s="188"/>
      <c r="BE49" s="189"/>
      <c r="BF49" s="151"/>
      <c r="BG49" s="151"/>
      <c r="BH49" s="151"/>
      <c r="BI49" s="141"/>
      <c r="BJ49" s="150"/>
      <c r="BK49" s="188"/>
      <c r="BL49" s="188"/>
      <c r="BM49" s="188"/>
      <c r="BN49" s="188"/>
      <c r="BO49" s="189"/>
      <c r="BP49" s="151"/>
      <c r="BQ49" s="151"/>
      <c r="BR49" s="151"/>
      <c r="BS49" s="141"/>
      <c r="BT49" s="177"/>
    </row>
    <row r="50" spans="2:72" ht="21.75" customHeight="1" thickBot="1" x14ac:dyDescent="0.25">
      <c r="B50" s="252"/>
      <c r="C50" s="253"/>
      <c r="D50" s="174"/>
      <c r="E50" s="174"/>
      <c r="F50" s="174"/>
      <c r="G50" s="174"/>
      <c r="H50" s="174"/>
      <c r="I50" s="175"/>
      <c r="J50" s="154"/>
      <c r="K50" s="155"/>
      <c r="L50" s="155"/>
      <c r="M50" s="155"/>
      <c r="N50" s="146"/>
      <c r="O50" s="77"/>
      <c r="P50" s="191"/>
      <c r="Q50" s="192"/>
      <c r="R50" s="192"/>
      <c r="S50" s="192"/>
      <c r="T50" s="192"/>
      <c r="U50" s="192"/>
      <c r="V50" s="192"/>
      <c r="W50" s="193"/>
      <c r="X50" s="49"/>
      <c r="Y50" s="143"/>
      <c r="Z50" s="144"/>
      <c r="AA50" s="144"/>
      <c r="AB50" s="144"/>
      <c r="AC50" s="50" t="s">
        <v>6</v>
      </c>
      <c r="AD50" s="141"/>
      <c r="AE50" s="142"/>
      <c r="AF50" s="142"/>
      <c r="AG50" s="142"/>
      <c r="AH50" s="50" t="s">
        <v>6</v>
      </c>
      <c r="AI50" s="76"/>
      <c r="AJ50" s="76"/>
      <c r="AL50" s="252"/>
      <c r="AM50" s="253"/>
      <c r="AN50" s="330"/>
      <c r="AO50" s="174" t="s">
        <v>63</v>
      </c>
      <c r="AP50" s="174"/>
      <c r="AQ50" s="174"/>
      <c r="AR50" s="174"/>
      <c r="AS50" s="174"/>
      <c r="AT50" s="174"/>
      <c r="AU50" s="175"/>
      <c r="AV50" s="152">
        <f>SUM(BF50:BI51,BP50:BS51)</f>
        <v>0</v>
      </c>
      <c r="AW50" s="153"/>
      <c r="AX50" s="153"/>
      <c r="AY50" s="153"/>
      <c r="AZ50" s="145" t="s">
        <v>6</v>
      </c>
      <c r="BA50" s="370"/>
      <c r="BB50" s="156"/>
      <c r="BC50" s="156"/>
      <c r="BD50" s="156"/>
      <c r="BE50" s="157"/>
      <c r="BF50" s="151"/>
      <c r="BG50" s="151"/>
      <c r="BH50" s="151"/>
      <c r="BI50" s="141"/>
      <c r="BJ50" s="149" t="s">
        <v>6</v>
      </c>
      <c r="BK50" s="156"/>
      <c r="BL50" s="156"/>
      <c r="BM50" s="156"/>
      <c r="BN50" s="156"/>
      <c r="BO50" s="157"/>
      <c r="BP50" s="151"/>
      <c r="BQ50" s="151"/>
      <c r="BR50" s="151"/>
      <c r="BS50" s="141"/>
      <c r="BT50" s="149" t="s">
        <v>6</v>
      </c>
    </row>
    <row r="51" spans="2:72" ht="21.75" customHeight="1" thickBot="1" x14ac:dyDescent="0.25">
      <c r="B51" s="252"/>
      <c r="C51" s="253"/>
      <c r="D51" s="174" t="s">
        <v>34</v>
      </c>
      <c r="E51" s="174"/>
      <c r="F51" s="174"/>
      <c r="G51" s="174"/>
      <c r="H51" s="174"/>
      <c r="I51" s="175"/>
      <c r="J51" s="152">
        <f>SUM(Y51:AB56,AD51:AG56)</f>
        <v>0</v>
      </c>
      <c r="K51" s="153"/>
      <c r="L51" s="153"/>
      <c r="M51" s="153"/>
      <c r="N51" s="145" t="s">
        <v>6</v>
      </c>
      <c r="O51" s="267" t="s">
        <v>46</v>
      </c>
      <c r="P51" s="267"/>
      <c r="Q51" s="267"/>
      <c r="R51" s="267"/>
      <c r="S51" s="267"/>
      <c r="T51" s="267"/>
      <c r="U51" s="267"/>
      <c r="V51" s="267"/>
      <c r="W51" s="267"/>
      <c r="X51" s="267"/>
      <c r="Y51" s="151"/>
      <c r="Z51" s="151"/>
      <c r="AA51" s="151"/>
      <c r="AB51" s="141"/>
      <c r="AC51" s="149" t="s">
        <v>6</v>
      </c>
      <c r="AD51" s="151"/>
      <c r="AE51" s="151"/>
      <c r="AF51" s="151"/>
      <c r="AG51" s="141"/>
      <c r="AH51" s="149" t="s">
        <v>6</v>
      </c>
      <c r="AI51" s="19"/>
      <c r="AJ51" s="19"/>
      <c r="AL51" s="252"/>
      <c r="AM51" s="253"/>
      <c r="AN51" s="330"/>
      <c r="AO51" s="174"/>
      <c r="AP51" s="174"/>
      <c r="AQ51" s="174"/>
      <c r="AR51" s="174"/>
      <c r="AS51" s="174"/>
      <c r="AT51" s="174"/>
      <c r="AU51" s="175"/>
      <c r="AV51" s="154"/>
      <c r="AW51" s="155"/>
      <c r="AX51" s="155"/>
      <c r="AY51" s="155"/>
      <c r="AZ51" s="146"/>
      <c r="BA51" s="190"/>
      <c r="BB51" s="188"/>
      <c r="BC51" s="188"/>
      <c r="BD51" s="188"/>
      <c r="BE51" s="189"/>
      <c r="BF51" s="151"/>
      <c r="BG51" s="151"/>
      <c r="BH51" s="151"/>
      <c r="BI51" s="141"/>
      <c r="BJ51" s="150"/>
      <c r="BK51" s="188"/>
      <c r="BL51" s="188"/>
      <c r="BM51" s="188"/>
      <c r="BN51" s="188"/>
      <c r="BO51" s="189"/>
      <c r="BP51" s="151"/>
      <c r="BQ51" s="151"/>
      <c r="BR51" s="151"/>
      <c r="BS51" s="141"/>
      <c r="BT51" s="177"/>
    </row>
    <row r="52" spans="2:72" ht="21.75" customHeight="1" x14ac:dyDescent="0.2">
      <c r="B52" s="252"/>
      <c r="C52" s="253"/>
      <c r="D52" s="174"/>
      <c r="E52" s="174"/>
      <c r="F52" s="174"/>
      <c r="G52" s="174"/>
      <c r="H52" s="174"/>
      <c r="I52" s="175"/>
      <c r="J52" s="266"/>
      <c r="K52" s="233"/>
      <c r="L52" s="233"/>
      <c r="M52" s="233"/>
      <c r="N52" s="245"/>
      <c r="O52" s="221"/>
      <c r="P52" s="220"/>
      <c r="Q52" s="220"/>
      <c r="R52" s="220"/>
      <c r="S52" s="220"/>
      <c r="T52" s="220"/>
      <c r="U52" s="220"/>
      <c r="V52" s="220"/>
      <c r="W52" s="220"/>
      <c r="X52" s="220"/>
      <c r="Y52" s="151"/>
      <c r="Z52" s="151"/>
      <c r="AA52" s="151"/>
      <c r="AB52" s="141"/>
      <c r="AC52" s="208"/>
      <c r="AD52" s="151"/>
      <c r="AE52" s="151"/>
      <c r="AF52" s="151"/>
      <c r="AG52" s="141"/>
      <c r="AH52" s="208"/>
      <c r="AI52" s="76"/>
      <c r="AJ52" s="76"/>
      <c r="AL52" s="252"/>
      <c r="AM52" s="253"/>
      <c r="AN52" s="330"/>
      <c r="AO52" s="174" t="s">
        <v>64</v>
      </c>
      <c r="AP52" s="174"/>
      <c r="AQ52" s="174"/>
      <c r="AR52" s="174"/>
      <c r="AS52" s="174"/>
      <c r="AT52" s="174"/>
      <c r="AU52" s="175"/>
      <c r="AV52" s="152">
        <f>SUM(AV10:AY51)</f>
        <v>0</v>
      </c>
      <c r="AW52" s="153"/>
      <c r="AX52" s="153"/>
      <c r="AY52" s="153"/>
      <c r="AZ52" s="145" t="s">
        <v>6</v>
      </c>
      <c r="BA52" s="53"/>
      <c r="BB52" s="53"/>
      <c r="BC52" s="53"/>
      <c r="BD52" s="53"/>
      <c r="BE52" s="53"/>
      <c r="BF52" s="246">
        <f>SUM(BF10:BI15,BF19:BI20,BF23:BI31,BF33:BI39,BF42:BI51)</f>
        <v>0</v>
      </c>
      <c r="BG52" s="246"/>
      <c r="BH52" s="246"/>
      <c r="BI52" s="246"/>
      <c r="BJ52" s="149" t="s">
        <v>6</v>
      </c>
      <c r="BK52" s="78"/>
      <c r="BL52" s="53"/>
      <c r="BM52" s="53"/>
      <c r="BN52" s="53"/>
      <c r="BO52" s="53"/>
      <c r="BP52" s="246">
        <f>SUM(BP10:BS31,BP33:BS39,BP42:BS45,BP48:BS51)</f>
        <v>0</v>
      </c>
      <c r="BQ52" s="246"/>
      <c r="BR52" s="246"/>
      <c r="BS52" s="246"/>
      <c r="BT52" s="149" t="s">
        <v>6</v>
      </c>
    </row>
    <row r="53" spans="2:72" ht="21.75" customHeight="1" thickBot="1" x14ac:dyDescent="0.25">
      <c r="B53" s="252"/>
      <c r="C53" s="253"/>
      <c r="D53" s="174"/>
      <c r="E53" s="174"/>
      <c r="F53" s="174"/>
      <c r="G53" s="174"/>
      <c r="H53" s="174"/>
      <c r="I53" s="175"/>
      <c r="J53" s="266"/>
      <c r="K53" s="233"/>
      <c r="L53" s="233"/>
      <c r="M53" s="233"/>
      <c r="N53" s="245"/>
      <c r="O53" s="219" t="s">
        <v>159</v>
      </c>
      <c r="P53" s="220"/>
      <c r="Q53" s="220"/>
      <c r="R53" s="220"/>
      <c r="S53" s="220"/>
      <c r="T53" s="220"/>
      <c r="U53" s="220"/>
      <c r="V53" s="220"/>
      <c r="W53" s="220"/>
      <c r="X53" s="220"/>
      <c r="Y53" s="151"/>
      <c r="Z53" s="151"/>
      <c r="AA53" s="151"/>
      <c r="AB53" s="141"/>
      <c r="AC53" s="222" t="s">
        <v>6</v>
      </c>
      <c r="AD53" s="151"/>
      <c r="AE53" s="151"/>
      <c r="AF53" s="151"/>
      <c r="AG53" s="141"/>
      <c r="AH53" s="222" t="s">
        <v>6</v>
      </c>
      <c r="AI53" s="76"/>
      <c r="AJ53" s="76"/>
      <c r="AL53" s="252"/>
      <c r="AM53" s="253"/>
      <c r="AN53" s="331"/>
      <c r="AO53" s="174"/>
      <c r="AP53" s="174"/>
      <c r="AQ53" s="174"/>
      <c r="AR53" s="174"/>
      <c r="AS53" s="174"/>
      <c r="AT53" s="174"/>
      <c r="AU53" s="175"/>
      <c r="AV53" s="154"/>
      <c r="AW53" s="155"/>
      <c r="AX53" s="155"/>
      <c r="AY53" s="155"/>
      <c r="AZ53" s="245"/>
      <c r="BA53" s="49"/>
      <c r="BB53" s="49"/>
      <c r="BC53" s="49"/>
      <c r="BD53" s="49"/>
      <c r="BE53" s="49"/>
      <c r="BF53" s="247"/>
      <c r="BG53" s="247"/>
      <c r="BH53" s="247"/>
      <c r="BI53" s="247"/>
      <c r="BJ53" s="150"/>
      <c r="BK53" s="64"/>
      <c r="BL53" s="49"/>
      <c r="BM53" s="49"/>
      <c r="BN53" s="49"/>
      <c r="BO53" s="49"/>
      <c r="BP53" s="247"/>
      <c r="BQ53" s="247"/>
      <c r="BR53" s="247"/>
      <c r="BS53" s="247"/>
      <c r="BT53" s="177"/>
    </row>
    <row r="54" spans="2:72" ht="21.75" customHeight="1" thickTop="1" x14ac:dyDescent="0.2">
      <c r="B54" s="252"/>
      <c r="C54" s="253"/>
      <c r="D54" s="174"/>
      <c r="E54" s="174"/>
      <c r="F54" s="174"/>
      <c r="G54" s="174"/>
      <c r="H54" s="174"/>
      <c r="I54" s="175"/>
      <c r="J54" s="266"/>
      <c r="K54" s="233"/>
      <c r="L54" s="233"/>
      <c r="M54" s="233"/>
      <c r="N54" s="245"/>
      <c r="O54" s="221"/>
      <c r="P54" s="220"/>
      <c r="Q54" s="220"/>
      <c r="R54" s="220"/>
      <c r="S54" s="220"/>
      <c r="T54" s="220"/>
      <c r="U54" s="220"/>
      <c r="V54" s="220"/>
      <c r="W54" s="220"/>
      <c r="X54" s="220"/>
      <c r="Y54" s="151"/>
      <c r="Z54" s="151"/>
      <c r="AA54" s="151"/>
      <c r="AB54" s="141"/>
      <c r="AC54" s="208"/>
      <c r="AD54" s="151"/>
      <c r="AE54" s="151"/>
      <c r="AF54" s="151"/>
      <c r="AG54" s="141"/>
      <c r="AH54" s="208"/>
      <c r="AI54" s="76"/>
      <c r="AJ54" s="76"/>
      <c r="AL54" s="252"/>
      <c r="AM54" s="253"/>
      <c r="AN54" s="223" t="s">
        <v>91</v>
      </c>
      <c r="AO54" s="217"/>
      <c r="AP54" s="217"/>
      <c r="AQ54" s="217"/>
      <c r="AR54" s="217"/>
      <c r="AS54" s="217"/>
      <c r="AT54" s="217"/>
      <c r="AU54" s="224"/>
      <c r="AV54" s="230">
        <f>SUM(J48:M56,AV6:AY9,AV52)</f>
        <v>0</v>
      </c>
      <c r="AW54" s="231"/>
      <c r="AX54" s="231"/>
      <c r="AY54" s="231"/>
      <c r="AZ54" s="236" t="s">
        <v>6</v>
      </c>
      <c r="BA54" s="53"/>
      <c r="BB54" s="53"/>
      <c r="BC54" s="53"/>
      <c r="BD54" s="53"/>
      <c r="BE54" s="53"/>
      <c r="BF54" s="239">
        <f>SUM(Y48:AB56,BF7:BI8,AV9,BF52)</f>
        <v>0</v>
      </c>
      <c r="BG54" s="239"/>
      <c r="BH54" s="239"/>
      <c r="BI54" s="239"/>
      <c r="BJ54" s="149" t="s">
        <v>6</v>
      </c>
      <c r="BK54" s="78"/>
      <c r="BL54" s="53"/>
      <c r="BM54" s="53"/>
      <c r="BN54" s="53"/>
      <c r="BO54" s="53"/>
      <c r="BP54" s="239">
        <f>SUM(AD48:AG56,BP7:BS8,BP52)</f>
        <v>0</v>
      </c>
      <c r="BQ54" s="242"/>
      <c r="BR54" s="242"/>
      <c r="BS54" s="242"/>
      <c r="BT54" s="149" t="s">
        <v>6</v>
      </c>
    </row>
    <row r="55" spans="2:72" ht="21.75" customHeight="1" x14ac:dyDescent="0.2">
      <c r="B55" s="252"/>
      <c r="C55" s="253"/>
      <c r="D55" s="174"/>
      <c r="E55" s="174"/>
      <c r="F55" s="174"/>
      <c r="G55" s="174"/>
      <c r="H55" s="174"/>
      <c r="I55" s="175"/>
      <c r="J55" s="266"/>
      <c r="K55" s="233"/>
      <c r="L55" s="233"/>
      <c r="M55" s="233"/>
      <c r="N55" s="245"/>
      <c r="O55" s="248" t="s">
        <v>47</v>
      </c>
      <c r="P55" s="220"/>
      <c r="Q55" s="220"/>
      <c r="R55" s="220"/>
      <c r="S55" s="220"/>
      <c r="T55" s="220"/>
      <c r="U55" s="220"/>
      <c r="V55" s="220"/>
      <c r="W55" s="220"/>
      <c r="X55" s="220"/>
      <c r="Y55" s="151"/>
      <c r="Z55" s="151"/>
      <c r="AA55" s="151"/>
      <c r="AB55" s="141"/>
      <c r="AC55" s="222" t="s">
        <v>6</v>
      </c>
      <c r="AD55" s="151"/>
      <c r="AE55" s="151"/>
      <c r="AF55" s="151"/>
      <c r="AG55" s="141"/>
      <c r="AH55" s="222" t="s">
        <v>6</v>
      </c>
      <c r="AI55" s="76"/>
      <c r="AJ55" s="76"/>
      <c r="AL55" s="252"/>
      <c r="AM55" s="253"/>
      <c r="AN55" s="225"/>
      <c r="AO55" s="218"/>
      <c r="AP55" s="218"/>
      <c r="AQ55" s="218"/>
      <c r="AR55" s="218"/>
      <c r="AS55" s="218"/>
      <c r="AT55" s="218"/>
      <c r="AU55" s="226"/>
      <c r="AV55" s="232"/>
      <c r="AW55" s="233"/>
      <c r="AX55" s="233"/>
      <c r="AY55" s="233"/>
      <c r="AZ55" s="237"/>
      <c r="BF55" s="240"/>
      <c r="BG55" s="240"/>
      <c r="BH55" s="240"/>
      <c r="BI55" s="240"/>
      <c r="BJ55" s="222"/>
      <c r="BK55" s="79"/>
      <c r="BP55" s="243"/>
      <c r="BQ55" s="243"/>
      <c r="BR55" s="243"/>
      <c r="BS55" s="243"/>
      <c r="BT55" s="222"/>
    </row>
    <row r="56" spans="2:72" ht="21.75" customHeight="1" thickBot="1" x14ac:dyDescent="0.25">
      <c r="B56" s="254"/>
      <c r="C56" s="255"/>
      <c r="D56" s="174"/>
      <c r="E56" s="174"/>
      <c r="F56" s="174"/>
      <c r="G56" s="174"/>
      <c r="H56" s="174"/>
      <c r="I56" s="175"/>
      <c r="J56" s="154"/>
      <c r="K56" s="155"/>
      <c r="L56" s="155"/>
      <c r="M56" s="155"/>
      <c r="N56" s="146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151"/>
      <c r="Z56" s="151"/>
      <c r="AA56" s="151"/>
      <c r="AB56" s="141"/>
      <c r="AC56" s="150"/>
      <c r="AD56" s="151"/>
      <c r="AE56" s="151"/>
      <c r="AF56" s="151"/>
      <c r="AG56" s="141"/>
      <c r="AH56" s="150"/>
      <c r="AI56" s="76"/>
      <c r="AJ56" s="76"/>
      <c r="AL56" s="254"/>
      <c r="AM56" s="255"/>
      <c r="AN56" s="227"/>
      <c r="AO56" s="228"/>
      <c r="AP56" s="228"/>
      <c r="AQ56" s="228"/>
      <c r="AR56" s="228"/>
      <c r="AS56" s="228"/>
      <c r="AT56" s="228"/>
      <c r="AU56" s="229"/>
      <c r="AV56" s="234"/>
      <c r="AW56" s="235"/>
      <c r="AX56" s="235"/>
      <c r="AY56" s="235"/>
      <c r="AZ56" s="238"/>
      <c r="BF56" s="241"/>
      <c r="BG56" s="241"/>
      <c r="BH56" s="241"/>
      <c r="BI56" s="241"/>
      <c r="BJ56" s="177"/>
      <c r="BK56" s="79"/>
      <c r="BP56" s="244"/>
      <c r="BQ56" s="244"/>
      <c r="BR56" s="244"/>
      <c r="BS56" s="244"/>
      <c r="BT56" s="177"/>
    </row>
    <row r="57" spans="2:72" ht="21.75" customHeight="1" x14ac:dyDescent="0.2">
      <c r="B57" s="13" t="s">
        <v>109</v>
      </c>
      <c r="C57" s="71"/>
      <c r="J57" s="80"/>
      <c r="K57" s="80"/>
      <c r="L57" s="80"/>
      <c r="M57" s="80"/>
      <c r="N57" s="74"/>
      <c r="O57" s="74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2"/>
      <c r="AL57" s="209" t="s">
        <v>177</v>
      </c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  <c r="BI57" s="209"/>
      <c r="BJ57" s="209"/>
      <c r="BK57" s="209"/>
      <c r="BL57" s="209"/>
      <c r="BM57" s="209"/>
      <c r="BN57" s="209"/>
      <c r="BO57" s="209"/>
      <c r="BP57" s="209"/>
      <c r="BQ57" s="209"/>
      <c r="BR57" s="209"/>
      <c r="BS57" s="209"/>
      <c r="BT57" s="209"/>
    </row>
    <row r="58" spans="2:72" ht="21.75" customHeight="1" x14ac:dyDescent="0.2"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  <c r="BI58" s="210"/>
      <c r="BJ58" s="210"/>
      <c r="BK58" s="210"/>
      <c r="BL58" s="210"/>
      <c r="BM58" s="210"/>
      <c r="BN58" s="210"/>
      <c r="BO58" s="210"/>
      <c r="BP58" s="210"/>
      <c r="BQ58" s="210"/>
      <c r="BR58" s="210"/>
      <c r="BS58" s="210"/>
      <c r="BT58" s="210"/>
    </row>
  </sheetData>
  <sheetProtection algorithmName="SHA-512" hashValue="UqhJ4hoWbOXrzi4NcOTU/Mrh1eq0TqRjRhXjNnBDIhftPf6N/p3TZNX4vtcq/qg+d5z2ddNgCIZ87/gyqC5+PA==" saltValue="92KT5QkH6DML5H1TgWYV3w==" spinCount="100000" sheet="1" objects="1" scenarios="1"/>
  <mergeCells count="388">
    <mergeCell ref="BA46:BE46"/>
    <mergeCell ref="BA47:BE47"/>
    <mergeCell ref="BA48:BE48"/>
    <mergeCell ref="BA49:BE49"/>
    <mergeCell ref="BA50:BE50"/>
    <mergeCell ref="BA51:BE51"/>
    <mergeCell ref="BA29:BE29"/>
    <mergeCell ref="BA30:BE30"/>
    <mergeCell ref="BA31:BE31"/>
    <mergeCell ref="BA34:BE34"/>
    <mergeCell ref="BA35:BE35"/>
    <mergeCell ref="BA42:BE42"/>
    <mergeCell ref="BA43:BE43"/>
    <mergeCell ref="BA44:BE44"/>
    <mergeCell ref="BK19:BO19"/>
    <mergeCell ref="BK20:BO20"/>
    <mergeCell ref="BK23:BO23"/>
    <mergeCell ref="BK24:BO24"/>
    <mergeCell ref="BK21:BO21"/>
    <mergeCell ref="BK22:BO22"/>
    <mergeCell ref="BK28:BO28"/>
    <mergeCell ref="BK29:BO29"/>
    <mergeCell ref="BK30:BO30"/>
    <mergeCell ref="G6:J17"/>
    <mergeCell ref="K6:K17"/>
    <mergeCell ref="G21:J26"/>
    <mergeCell ref="K21:K26"/>
    <mergeCell ref="G30:J37"/>
    <mergeCell ref="K30:K37"/>
    <mergeCell ref="G39:J44"/>
    <mergeCell ref="K39:K44"/>
    <mergeCell ref="BA19:BE19"/>
    <mergeCell ref="BA20:BE20"/>
    <mergeCell ref="BA23:BE23"/>
    <mergeCell ref="BA24:BE24"/>
    <mergeCell ref="BA25:BE25"/>
    <mergeCell ref="BA26:BE26"/>
    <mergeCell ref="BA27:BE27"/>
    <mergeCell ref="BA28:BE28"/>
    <mergeCell ref="AW7:AY7"/>
    <mergeCell ref="AV6:AY6"/>
    <mergeCell ref="AV19:AY20"/>
    <mergeCell ref="AZ28:AZ29"/>
    <mergeCell ref="N10:P11"/>
    <mergeCell ref="Q10:R11"/>
    <mergeCell ref="T10:W11"/>
    <mergeCell ref="AC8:AC9"/>
    <mergeCell ref="BP19:BS19"/>
    <mergeCell ref="BP20:BS20"/>
    <mergeCell ref="BF23:BI23"/>
    <mergeCell ref="BF24:BI24"/>
    <mergeCell ref="BF28:BI28"/>
    <mergeCell ref="BF29:BI29"/>
    <mergeCell ref="BF30:BI30"/>
    <mergeCell ref="BF31:BI31"/>
    <mergeCell ref="BF34:BI34"/>
    <mergeCell ref="BF25:BI25"/>
    <mergeCell ref="BF26:BI26"/>
    <mergeCell ref="BF27:BI27"/>
    <mergeCell ref="BP21:BS21"/>
    <mergeCell ref="BP22:BS22"/>
    <mergeCell ref="BP23:BS23"/>
    <mergeCell ref="BP24:BS24"/>
    <mergeCell ref="BP28:BS28"/>
    <mergeCell ref="BP29:BS29"/>
    <mergeCell ref="BP30:BS30"/>
    <mergeCell ref="BP31:BS31"/>
    <mergeCell ref="BP34:BS34"/>
    <mergeCell ref="BJ19:BJ20"/>
    <mergeCell ref="BJ28:BJ29"/>
    <mergeCell ref="BK31:BO31"/>
    <mergeCell ref="T5:X5"/>
    <mergeCell ref="Y5:AC5"/>
    <mergeCell ref="X6:X7"/>
    <mergeCell ref="Y6:AB7"/>
    <mergeCell ref="AC6:AC7"/>
    <mergeCell ref="B2:AH3"/>
    <mergeCell ref="B4:C44"/>
    <mergeCell ref="D4:F5"/>
    <mergeCell ref="G4:K5"/>
    <mergeCell ref="L4:M5"/>
    <mergeCell ref="N4:P5"/>
    <mergeCell ref="Q4:S5"/>
    <mergeCell ref="T4:AC4"/>
    <mergeCell ref="AD4:AH5"/>
    <mergeCell ref="D6:F17"/>
    <mergeCell ref="N8:P9"/>
    <mergeCell ref="Q8:R9"/>
    <mergeCell ref="T8:W9"/>
    <mergeCell ref="X8:X9"/>
    <mergeCell ref="Y8:AB9"/>
    <mergeCell ref="L6:M13"/>
    <mergeCell ref="N6:P7"/>
    <mergeCell ref="Q6:R7"/>
    <mergeCell ref="T6:W7"/>
    <mergeCell ref="AN8:AU8"/>
    <mergeCell ref="AV8:AY8"/>
    <mergeCell ref="BF8:BI8"/>
    <mergeCell ref="BP8:BS8"/>
    <mergeCell ref="AN9:AU9"/>
    <mergeCell ref="AV9:AY9"/>
    <mergeCell ref="BA9:BT9"/>
    <mergeCell ref="AD6:AH17"/>
    <mergeCell ref="BJ6:BJ7"/>
    <mergeCell ref="BT6:BT7"/>
    <mergeCell ref="AL4:AM56"/>
    <mergeCell ref="AN4:AU5"/>
    <mergeCell ref="AV4:AZ5"/>
    <mergeCell ref="BA4:BJ5"/>
    <mergeCell ref="BK4:BT5"/>
    <mergeCell ref="BT14:BT15"/>
    <mergeCell ref="BF15:BI15"/>
    <mergeCell ref="BT21:BT22"/>
    <mergeCell ref="BT19:BT20"/>
    <mergeCell ref="BP12:BS12"/>
    <mergeCell ref="BP13:BS13"/>
    <mergeCell ref="AO14:AU15"/>
    <mergeCell ref="AV14:AY15"/>
    <mergeCell ref="AO21:AU22"/>
    <mergeCell ref="L14:M17"/>
    <mergeCell ref="N14:P15"/>
    <mergeCell ref="Q14:R15"/>
    <mergeCell ref="T14:W15"/>
    <mergeCell ref="X14:X15"/>
    <mergeCell ref="Y14:AB15"/>
    <mergeCell ref="AZ10:AZ13"/>
    <mergeCell ref="BF10:BI10"/>
    <mergeCell ref="BP10:BS10"/>
    <mergeCell ref="BF11:BI11"/>
    <mergeCell ref="BP11:BS11"/>
    <mergeCell ref="N12:P13"/>
    <mergeCell ref="Q12:R13"/>
    <mergeCell ref="T12:W13"/>
    <mergeCell ref="X12:X13"/>
    <mergeCell ref="Y12:AB13"/>
    <mergeCell ref="X10:X11"/>
    <mergeCell ref="Y10:AB11"/>
    <mergeCell ref="AC10:AC11"/>
    <mergeCell ref="AN10:AN53"/>
    <mergeCell ref="AO10:AU13"/>
    <mergeCell ref="AV10:AY13"/>
    <mergeCell ref="AC12:AC13"/>
    <mergeCell ref="AC14:AC15"/>
    <mergeCell ref="BP16:BS16"/>
    <mergeCell ref="BP17:BS17"/>
    <mergeCell ref="BP18:BS18"/>
    <mergeCell ref="AZ14:AZ15"/>
    <mergeCell ref="BF14:BI14"/>
    <mergeCell ref="BP14:BS14"/>
    <mergeCell ref="BP15:BS15"/>
    <mergeCell ref="BK14:BO14"/>
    <mergeCell ref="BK15:BO15"/>
    <mergeCell ref="N16:P17"/>
    <mergeCell ref="Q16:R17"/>
    <mergeCell ref="T16:W17"/>
    <mergeCell ref="X16:X17"/>
    <mergeCell ref="Y16:AB17"/>
    <mergeCell ref="BF12:BI12"/>
    <mergeCell ref="AZ19:AZ20"/>
    <mergeCell ref="BF19:BI19"/>
    <mergeCell ref="BF20:BI20"/>
    <mergeCell ref="BF13:BI13"/>
    <mergeCell ref="AC16:AC17"/>
    <mergeCell ref="AO16:AU18"/>
    <mergeCell ref="AV16:AY18"/>
    <mergeCell ref="AZ16:AZ18"/>
    <mergeCell ref="BA16:BJ18"/>
    <mergeCell ref="AV21:AY22"/>
    <mergeCell ref="AZ21:AZ22"/>
    <mergeCell ref="BA21:BJ22"/>
    <mergeCell ref="D19:F21"/>
    <mergeCell ref="Q21:R21"/>
    <mergeCell ref="T21:W22"/>
    <mergeCell ref="X21:X22"/>
    <mergeCell ref="Y21:AB22"/>
    <mergeCell ref="AC21:AC22"/>
    <mergeCell ref="AD21:AH26"/>
    <mergeCell ref="AD19:AH20"/>
    <mergeCell ref="AO19:AU20"/>
    <mergeCell ref="G19:K20"/>
    <mergeCell ref="L19:P20"/>
    <mergeCell ref="Q19:S20"/>
    <mergeCell ref="T19:X20"/>
    <mergeCell ref="Y19:AC20"/>
    <mergeCell ref="D22:F26"/>
    <mergeCell ref="Q22:R22"/>
    <mergeCell ref="L23:P24"/>
    <mergeCell ref="Q23:R24"/>
    <mergeCell ref="T23:W24"/>
    <mergeCell ref="BT23:BT24"/>
    <mergeCell ref="L25:P26"/>
    <mergeCell ref="Q25:R26"/>
    <mergeCell ref="T25:W26"/>
    <mergeCell ref="X25:X26"/>
    <mergeCell ref="Y25:AB26"/>
    <mergeCell ref="AC25:AC26"/>
    <mergeCell ref="X23:X24"/>
    <mergeCell ref="Y23:AB24"/>
    <mergeCell ref="AC23:AC24"/>
    <mergeCell ref="AO23:AU24"/>
    <mergeCell ref="AV23:AY24"/>
    <mergeCell ref="AZ23:AZ24"/>
    <mergeCell ref="AO25:AU27"/>
    <mergeCell ref="AV25:AY27"/>
    <mergeCell ref="AZ25:AZ27"/>
    <mergeCell ref="BJ25:BJ27"/>
    <mergeCell ref="BP25:BS25"/>
    <mergeCell ref="BP26:BS26"/>
    <mergeCell ref="BP27:BS27"/>
    <mergeCell ref="BJ23:BJ24"/>
    <mergeCell ref="D28:F37"/>
    <mergeCell ref="G28:K29"/>
    <mergeCell ref="L28:AC29"/>
    <mergeCell ref="AD28:AH29"/>
    <mergeCell ref="AO28:AU29"/>
    <mergeCell ref="AV28:AY29"/>
    <mergeCell ref="AV30:AY31"/>
    <mergeCell ref="L32:AC32"/>
    <mergeCell ref="AD32:AG32"/>
    <mergeCell ref="AO32:AU33"/>
    <mergeCell ref="BT28:BT29"/>
    <mergeCell ref="L30:AC30"/>
    <mergeCell ref="AD30:AG30"/>
    <mergeCell ref="AO30:AU31"/>
    <mergeCell ref="AV32:AY33"/>
    <mergeCell ref="AZ32:AZ33"/>
    <mergeCell ref="BJ32:BJ33"/>
    <mergeCell ref="BT32:BT33"/>
    <mergeCell ref="L33:AC33"/>
    <mergeCell ref="AD33:AG33"/>
    <mergeCell ref="AZ30:AZ31"/>
    <mergeCell ref="BJ30:BJ31"/>
    <mergeCell ref="BT30:BT31"/>
    <mergeCell ref="L31:AC31"/>
    <mergeCell ref="AD31:AG31"/>
    <mergeCell ref="BT34:BT35"/>
    <mergeCell ref="L35:AC35"/>
    <mergeCell ref="AD35:AG35"/>
    <mergeCell ref="L36:AC36"/>
    <mergeCell ref="AD36:AG36"/>
    <mergeCell ref="AO36:AU37"/>
    <mergeCell ref="AV36:AY37"/>
    <mergeCell ref="AZ36:AZ37"/>
    <mergeCell ref="L34:AC34"/>
    <mergeCell ref="AD34:AG34"/>
    <mergeCell ref="AO34:AU35"/>
    <mergeCell ref="AV34:AY35"/>
    <mergeCell ref="AZ34:AZ35"/>
    <mergeCell ref="BF35:BI35"/>
    <mergeCell ref="BP35:BS35"/>
    <mergeCell ref="BK34:BO34"/>
    <mergeCell ref="BK35:BO35"/>
    <mergeCell ref="AH53:AH54"/>
    <mergeCell ref="AD55:AG56"/>
    <mergeCell ref="AH55:AH56"/>
    <mergeCell ref="BF36:BI36"/>
    <mergeCell ref="BP36:BS36"/>
    <mergeCell ref="AD37:AG37"/>
    <mergeCell ref="BF37:BI37"/>
    <mergeCell ref="BP37:BS37"/>
    <mergeCell ref="BJ34:BJ35"/>
    <mergeCell ref="BF51:BI51"/>
    <mergeCell ref="BP42:BS42"/>
    <mergeCell ref="BP43:BS43"/>
    <mergeCell ref="BP44:BS44"/>
    <mergeCell ref="BP45:BS45"/>
    <mergeCell ref="BP48:BS48"/>
    <mergeCell ref="BP49:BS49"/>
    <mergeCell ref="BP50:BS50"/>
    <mergeCell ref="BP51:BS51"/>
    <mergeCell ref="BK49:BO49"/>
    <mergeCell ref="BK50:BO50"/>
    <mergeCell ref="BK51:BO51"/>
    <mergeCell ref="BK42:BO42"/>
    <mergeCell ref="BK43:BO43"/>
    <mergeCell ref="BK44:BO44"/>
    <mergeCell ref="BP52:BS53"/>
    <mergeCell ref="BT54:BT56"/>
    <mergeCell ref="O55:X56"/>
    <mergeCell ref="B46:C56"/>
    <mergeCell ref="D46:I47"/>
    <mergeCell ref="J46:N47"/>
    <mergeCell ref="O46:AC47"/>
    <mergeCell ref="AD46:AH47"/>
    <mergeCell ref="AO46:AU47"/>
    <mergeCell ref="AO48:AU49"/>
    <mergeCell ref="D51:I56"/>
    <mergeCell ref="J51:M56"/>
    <mergeCell ref="N51:N56"/>
    <mergeCell ref="O51:X52"/>
    <mergeCell ref="Y51:AB52"/>
    <mergeCell ref="AC51:AC52"/>
    <mergeCell ref="AO50:AU51"/>
    <mergeCell ref="D48:I50"/>
    <mergeCell ref="J48:M50"/>
    <mergeCell ref="N48:N50"/>
    <mergeCell ref="O48:X48"/>
    <mergeCell ref="Y55:AB56"/>
    <mergeCell ref="AC55:AC56"/>
    <mergeCell ref="AD53:AG54"/>
    <mergeCell ref="BT48:BT49"/>
    <mergeCell ref="AD51:AG52"/>
    <mergeCell ref="AH51:AH52"/>
    <mergeCell ref="AL57:BT58"/>
    <mergeCell ref="L37:M37"/>
    <mergeCell ref="O37:AB37"/>
    <mergeCell ref="U39:Y39"/>
    <mergeCell ref="U40:Y41"/>
    <mergeCell ref="U42:Y43"/>
    <mergeCell ref="BT52:BT53"/>
    <mergeCell ref="O53:X54"/>
    <mergeCell ref="Y53:AB54"/>
    <mergeCell ref="AC53:AC54"/>
    <mergeCell ref="AN54:AU56"/>
    <mergeCell ref="AV54:AY56"/>
    <mergeCell ref="AZ54:AZ56"/>
    <mergeCell ref="BF54:BI56"/>
    <mergeCell ref="BJ54:BJ56"/>
    <mergeCell ref="BP54:BS56"/>
    <mergeCell ref="AO52:AU53"/>
    <mergeCell ref="AV52:AY53"/>
    <mergeCell ref="AZ52:AZ53"/>
    <mergeCell ref="BF52:BI53"/>
    <mergeCell ref="BJ52:BJ53"/>
    <mergeCell ref="P49:W49"/>
    <mergeCell ref="P50:W50"/>
    <mergeCell ref="AD49:AG49"/>
    <mergeCell ref="AD50:AG50"/>
    <mergeCell ref="BT50:BT51"/>
    <mergeCell ref="BF48:BI48"/>
    <mergeCell ref="BF49:BI49"/>
    <mergeCell ref="BF7:BI7"/>
    <mergeCell ref="BP7:BS7"/>
    <mergeCell ref="BF33:BI33"/>
    <mergeCell ref="BP33:BS33"/>
    <mergeCell ref="L21:P22"/>
    <mergeCell ref="AV46:AY47"/>
    <mergeCell ref="AZ46:AZ47"/>
    <mergeCell ref="BJ46:BJ47"/>
    <mergeCell ref="Z39:AA44"/>
    <mergeCell ref="AF39:AH40"/>
    <mergeCell ref="BF39:BI39"/>
    <mergeCell ref="BJ42:BJ43"/>
    <mergeCell ref="AO44:AU45"/>
    <mergeCell ref="D38:AH38"/>
    <mergeCell ref="AO38:AU39"/>
    <mergeCell ref="AV38:AY39"/>
    <mergeCell ref="AD41:AD42"/>
    <mergeCell ref="D39:F44"/>
    <mergeCell ref="L39:T44"/>
    <mergeCell ref="AF41:AH44"/>
    <mergeCell ref="AO42:AU43"/>
    <mergeCell ref="AV42:AY43"/>
    <mergeCell ref="U44:Y44"/>
    <mergeCell ref="AB41:AC42"/>
    <mergeCell ref="BT44:BT45"/>
    <mergeCell ref="BP39:BS39"/>
    <mergeCell ref="AO40:AU41"/>
    <mergeCell ref="AV40:AY41"/>
    <mergeCell ref="AZ40:AZ41"/>
    <mergeCell ref="BA40:BT41"/>
    <mergeCell ref="BT42:BT43"/>
    <mergeCell ref="BK45:BO45"/>
    <mergeCell ref="BA45:BE45"/>
    <mergeCell ref="Y49:AB49"/>
    <mergeCell ref="Y50:AB50"/>
    <mergeCell ref="AZ38:AZ39"/>
    <mergeCell ref="BF38:BI38"/>
    <mergeCell ref="BP38:BS38"/>
    <mergeCell ref="AZ42:AZ43"/>
    <mergeCell ref="AZ44:AZ45"/>
    <mergeCell ref="BJ44:BJ45"/>
    <mergeCell ref="BF42:BI42"/>
    <mergeCell ref="BF43:BI43"/>
    <mergeCell ref="BF44:BI44"/>
    <mergeCell ref="BF45:BI45"/>
    <mergeCell ref="BF46:BI46"/>
    <mergeCell ref="BF47:BI47"/>
    <mergeCell ref="AV44:AY45"/>
    <mergeCell ref="BF50:BI50"/>
    <mergeCell ref="AV50:AY51"/>
    <mergeCell ref="AZ50:AZ51"/>
    <mergeCell ref="BJ50:BJ51"/>
    <mergeCell ref="AV48:AY49"/>
    <mergeCell ref="AZ48:AZ49"/>
    <mergeCell ref="BJ48:BJ49"/>
    <mergeCell ref="BK48:BO48"/>
    <mergeCell ref="BK46:BT47"/>
  </mergeCells>
  <phoneticPr fontId="2"/>
  <pageMargins left="0.39370078740157499" right="0" top="0.39370078740157499" bottom="0.196850393700787" header="0.511811023622047" footer="0.511811023622047"/>
  <pageSetup paperSize="9" scale="46" orientation="landscape" cellComments="atEnd" errors="blank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79998168889431442"/>
    <pageSetUpPr fitToPage="1"/>
  </sheetPr>
  <dimension ref="A1:V48"/>
  <sheetViews>
    <sheetView showZeros="0" view="pageBreakPreview" zoomScaleNormal="100" zoomScaleSheetLayoutView="100" workbookViewId="0">
      <selection activeCell="H5" sqref="H5:I5"/>
    </sheetView>
  </sheetViews>
  <sheetFormatPr defaultColWidth="9" defaultRowHeight="13" x14ac:dyDescent="0.2"/>
  <cols>
    <col min="1" max="1" width="5.08984375" style="95" customWidth="1"/>
    <col min="2" max="2" width="8.6328125" style="95" customWidth="1"/>
    <col min="3" max="3" width="5.6328125" style="95" customWidth="1"/>
    <col min="4" max="5" width="8.6328125" style="95" customWidth="1"/>
    <col min="6" max="6" width="5.6328125" style="95" customWidth="1"/>
    <col min="7" max="7" width="8.453125" style="95" customWidth="1"/>
    <col min="8" max="8" width="8.6328125" style="95" customWidth="1"/>
    <col min="9" max="9" width="5.6328125" style="95" customWidth="1"/>
    <col min="10" max="11" width="8.6328125" style="95" customWidth="1"/>
    <col min="12" max="12" width="6.90625" style="95" customWidth="1"/>
    <col min="13" max="14" width="8.6328125" style="95" customWidth="1"/>
    <col min="15" max="15" width="5.6328125" style="95" customWidth="1"/>
    <col min="16" max="16" width="8.6328125" style="95" customWidth="1"/>
    <col min="17" max="17" width="1.453125" style="95" customWidth="1"/>
    <col min="18" max="21" width="6" style="95" customWidth="1"/>
    <col min="22" max="22" width="13.6328125" style="95" customWidth="1"/>
    <col min="23" max="16384" width="9" style="95"/>
  </cols>
  <sheetData>
    <row r="1" spans="1:22" ht="101.25" customHeight="1" x14ac:dyDescent="0.2">
      <c r="A1" s="377" t="s">
        <v>154</v>
      </c>
      <c r="B1" s="378"/>
      <c r="C1" s="378"/>
      <c r="D1" s="378"/>
      <c r="E1" s="378"/>
      <c r="L1" s="379" t="s">
        <v>155</v>
      </c>
      <c r="M1" s="380"/>
      <c r="N1" s="380"/>
      <c r="O1" s="380"/>
      <c r="P1" s="380"/>
      <c r="Q1" s="380"/>
      <c r="R1" s="380"/>
      <c r="S1" s="380"/>
      <c r="T1" s="380"/>
      <c r="U1" s="380"/>
      <c r="V1" s="380"/>
    </row>
    <row r="3" spans="1:22" s="96" customFormat="1" ht="16.5" customHeight="1" x14ac:dyDescent="0.2">
      <c r="F3" s="172" t="s">
        <v>146</v>
      </c>
      <c r="G3" s="172"/>
      <c r="H3" s="381" t="s">
        <v>147</v>
      </c>
      <c r="I3" s="381"/>
      <c r="K3" s="97" t="s">
        <v>148</v>
      </c>
      <c r="L3" s="97" t="s">
        <v>149</v>
      </c>
      <c r="M3" s="97" t="s">
        <v>150</v>
      </c>
      <c r="N3" s="172" t="s">
        <v>151</v>
      </c>
      <c r="O3" s="172"/>
      <c r="P3" s="172"/>
      <c r="Q3" s="172"/>
      <c r="R3" s="172"/>
      <c r="S3" s="172"/>
      <c r="T3" s="172" t="s">
        <v>152</v>
      </c>
      <c r="U3" s="172"/>
      <c r="V3" s="98" t="s">
        <v>153</v>
      </c>
    </row>
    <row r="4" spans="1:22" ht="48" customHeight="1" x14ac:dyDescent="0.2">
      <c r="A4" s="406" t="s">
        <v>103</v>
      </c>
      <c r="B4" s="406"/>
      <c r="C4" s="406"/>
      <c r="D4" s="406"/>
      <c r="E4" s="99" t="s">
        <v>39</v>
      </c>
      <c r="F4" s="406" t="s">
        <v>105</v>
      </c>
      <c r="G4" s="406"/>
      <c r="H4" s="406" t="s">
        <v>104</v>
      </c>
      <c r="I4" s="406"/>
      <c r="J4" s="99" t="s">
        <v>106</v>
      </c>
      <c r="K4" s="99" t="s">
        <v>80</v>
      </c>
      <c r="L4" s="99" t="s">
        <v>107</v>
      </c>
      <c r="M4" s="99" t="s">
        <v>108</v>
      </c>
      <c r="N4" s="398" t="s">
        <v>143</v>
      </c>
      <c r="O4" s="405"/>
      <c r="P4" s="405"/>
      <c r="Q4" s="405"/>
      <c r="R4" s="405"/>
      <c r="S4" s="399"/>
      <c r="T4" s="398" t="s">
        <v>144</v>
      </c>
      <c r="U4" s="399"/>
      <c r="V4" s="99" t="s">
        <v>145</v>
      </c>
    </row>
    <row r="5" spans="1:22" ht="39.75" customHeight="1" x14ac:dyDescent="0.2">
      <c r="A5" s="402" t="s">
        <v>178</v>
      </c>
      <c r="B5" s="403"/>
      <c r="C5" s="403"/>
      <c r="D5" s="404"/>
      <c r="E5" s="92" t="s">
        <v>202</v>
      </c>
      <c r="F5" s="392">
        <v>4000000</v>
      </c>
      <c r="G5" s="393"/>
      <c r="H5" s="392">
        <v>4000000</v>
      </c>
      <c r="I5" s="393"/>
      <c r="J5" s="83">
        <v>7</v>
      </c>
      <c r="K5" s="84" t="s">
        <v>110</v>
      </c>
      <c r="L5" s="84" t="s">
        <v>179</v>
      </c>
      <c r="M5" s="85">
        <v>1</v>
      </c>
      <c r="N5" s="402" t="s">
        <v>180</v>
      </c>
      <c r="O5" s="403"/>
      <c r="P5" s="403"/>
      <c r="Q5" s="403"/>
      <c r="R5" s="403"/>
      <c r="S5" s="404"/>
      <c r="T5" s="400">
        <v>2284000</v>
      </c>
      <c r="U5" s="401"/>
      <c r="V5" s="86">
        <v>1712000</v>
      </c>
    </row>
    <row r="6" spans="1:22" ht="39.75" customHeight="1" x14ac:dyDescent="0.2">
      <c r="A6" s="402" t="s">
        <v>181</v>
      </c>
      <c r="B6" s="403"/>
      <c r="C6" s="403"/>
      <c r="D6" s="404"/>
      <c r="E6" s="92" t="s">
        <v>203</v>
      </c>
      <c r="F6" s="392">
        <v>4000000</v>
      </c>
      <c r="G6" s="393"/>
      <c r="H6" s="392">
        <v>4000000</v>
      </c>
      <c r="I6" s="393"/>
      <c r="J6" s="83">
        <v>7</v>
      </c>
      <c r="K6" s="84" t="s">
        <v>110</v>
      </c>
      <c r="L6" s="84" t="s">
        <v>92</v>
      </c>
      <c r="M6" s="85">
        <v>1</v>
      </c>
      <c r="N6" s="389" t="s">
        <v>182</v>
      </c>
      <c r="O6" s="390"/>
      <c r="P6" s="390"/>
      <c r="Q6" s="390"/>
      <c r="R6" s="390"/>
      <c r="S6" s="391"/>
      <c r="T6" s="394">
        <v>4000000</v>
      </c>
      <c r="U6" s="395"/>
      <c r="V6" s="87">
        <v>3571000</v>
      </c>
    </row>
    <row r="7" spans="1:22" ht="39.75" customHeight="1" x14ac:dyDescent="0.2">
      <c r="A7" s="389" t="s">
        <v>113</v>
      </c>
      <c r="B7" s="390"/>
      <c r="C7" s="390"/>
      <c r="D7" s="391"/>
      <c r="E7" s="92" t="s">
        <v>204</v>
      </c>
      <c r="F7" s="392">
        <v>1500000</v>
      </c>
      <c r="G7" s="393"/>
      <c r="H7" s="392">
        <v>1500000</v>
      </c>
      <c r="I7" s="393"/>
      <c r="J7" s="88">
        <v>7</v>
      </c>
      <c r="K7" s="89" t="s">
        <v>183</v>
      </c>
      <c r="L7" s="90" t="s">
        <v>112</v>
      </c>
      <c r="M7" s="85">
        <v>1</v>
      </c>
      <c r="N7" s="389" t="s">
        <v>184</v>
      </c>
      <c r="O7" s="390"/>
      <c r="P7" s="390"/>
      <c r="Q7" s="390"/>
      <c r="R7" s="390"/>
      <c r="S7" s="391"/>
      <c r="T7" s="396">
        <v>1500000</v>
      </c>
      <c r="U7" s="397"/>
      <c r="V7" s="91">
        <v>1321250</v>
      </c>
    </row>
    <row r="8" spans="1:22" ht="39.75" customHeight="1" x14ac:dyDescent="0.2">
      <c r="A8" s="389" t="s">
        <v>114</v>
      </c>
      <c r="B8" s="390"/>
      <c r="C8" s="390"/>
      <c r="D8" s="391"/>
      <c r="E8" s="92" t="s">
        <v>205</v>
      </c>
      <c r="F8" s="392">
        <v>1500000</v>
      </c>
      <c r="G8" s="393"/>
      <c r="H8" s="392">
        <v>1500000</v>
      </c>
      <c r="I8" s="393"/>
      <c r="J8" s="83">
        <v>4</v>
      </c>
      <c r="K8" s="84" t="s">
        <v>111</v>
      </c>
      <c r="L8" s="84" t="s">
        <v>93</v>
      </c>
      <c r="M8" s="85">
        <v>0.5</v>
      </c>
      <c r="N8" s="389" t="s">
        <v>185</v>
      </c>
      <c r="O8" s="390"/>
      <c r="P8" s="390"/>
      <c r="Q8" s="390"/>
      <c r="R8" s="390"/>
      <c r="S8" s="391"/>
      <c r="T8" s="394">
        <v>1500000</v>
      </c>
      <c r="U8" s="395"/>
      <c r="V8" s="87">
        <v>1437500</v>
      </c>
    </row>
    <row r="9" spans="1:22" ht="39.75" customHeight="1" x14ac:dyDescent="0.2">
      <c r="A9" s="389" t="s">
        <v>102</v>
      </c>
      <c r="B9" s="390"/>
      <c r="C9" s="390"/>
      <c r="D9" s="391"/>
      <c r="E9" s="92" t="s">
        <v>206</v>
      </c>
      <c r="F9" s="392">
        <v>180000</v>
      </c>
      <c r="G9" s="393"/>
      <c r="H9" s="392">
        <v>180000</v>
      </c>
      <c r="I9" s="393"/>
      <c r="J9" s="83" t="s">
        <v>186</v>
      </c>
      <c r="K9" s="84" t="s">
        <v>187</v>
      </c>
      <c r="L9" s="84" t="s">
        <v>186</v>
      </c>
      <c r="M9" s="85">
        <v>1</v>
      </c>
      <c r="N9" s="389" t="s">
        <v>188</v>
      </c>
      <c r="O9" s="390"/>
      <c r="P9" s="390"/>
      <c r="Q9" s="390"/>
      <c r="R9" s="390"/>
      <c r="S9" s="391"/>
      <c r="T9" s="394">
        <v>180000</v>
      </c>
      <c r="U9" s="395"/>
      <c r="V9" s="87">
        <v>120000</v>
      </c>
    </row>
    <row r="10" spans="1:22" ht="39.75" customHeight="1" x14ac:dyDescent="0.2">
      <c r="A10" s="389" t="s">
        <v>189</v>
      </c>
      <c r="B10" s="390"/>
      <c r="C10" s="390"/>
      <c r="D10" s="391"/>
      <c r="E10" s="92" t="s">
        <v>207</v>
      </c>
      <c r="F10" s="392">
        <v>400000</v>
      </c>
      <c r="G10" s="393"/>
      <c r="H10" s="392">
        <v>400000</v>
      </c>
      <c r="I10" s="393"/>
      <c r="J10" s="92">
        <v>6</v>
      </c>
      <c r="K10" s="89" t="s">
        <v>190</v>
      </c>
      <c r="L10" s="90" t="s">
        <v>191</v>
      </c>
      <c r="M10" s="93">
        <v>1</v>
      </c>
      <c r="N10" s="389" t="s">
        <v>192</v>
      </c>
      <c r="O10" s="390"/>
      <c r="P10" s="390"/>
      <c r="Q10" s="390"/>
      <c r="R10" s="390"/>
      <c r="S10" s="391"/>
      <c r="T10" s="396">
        <v>400000</v>
      </c>
      <c r="U10" s="397"/>
      <c r="V10" s="94">
        <v>366600</v>
      </c>
    </row>
    <row r="11" spans="1:22" ht="39.75" customHeight="1" x14ac:dyDescent="0.2">
      <c r="A11" s="382"/>
      <c r="B11" s="382"/>
      <c r="C11" s="382"/>
      <c r="D11" s="382"/>
      <c r="E11" s="100"/>
      <c r="F11" s="383"/>
      <c r="G11" s="383"/>
      <c r="H11" s="383">
        <f>F11</f>
        <v>0</v>
      </c>
      <c r="I11" s="383"/>
      <c r="J11" s="101"/>
      <c r="K11" s="102" t="str">
        <f>IFERROR(ROUNDUP(1/J11,3),"")</f>
        <v/>
      </c>
      <c r="L11" s="102"/>
      <c r="M11" s="103"/>
      <c r="N11" s="384" t="str">
        <f>IFERROR(ROUNDUP(F11*K11*L11/12*M11,0),"")</f>
        <v/>
      </c>
      <c r="O11" s="385"/>
      <c r="P11" s="385"/>
      <c r="Q11" s="385"/>
      <c r="R11" s="385"/>
      <c r="S11" s="386"/>
      <c r="T11" s="387"/>
      <c r="U11" s="388"/>
      <c r="V11" s="104" t="str">
        <f>IFERROR(T11-N11,"")</f>
        <v/>
      </c>
    </row>
    <row r="12" spans="1:22" ht="39.75" customHeight="1" x14ac:dyDescent="0.2">
      <c r="A12" s="382"/>
      <c r="B12" s="382"/>
      <c r="C12" s="382"/>
      <c r="D12" s="382"/>
      <c r="E12" s="100"/>
      <c r="F12" s="383"/>
      <c r="G12" s="383"/>
      <c r="H12" s="383">
        <f t="shared" ref="H12:H21" si="0">F12</f>
        <v>0</v>
      </c>
      <c r="I12" s="383"/>
      <c r="J12" s="101"/>
      <c r="K12" s="102" t="str">
        <f t="shared" ref="K12:K21" si="1">IFERROR(ROUNDUP(1/J12,3),"")</f>
        <v/>
      </c>
      <c r="L12" s="102"/>
      <c r="M12" s="103"/>
      <c r="N12" s="384" t="str">
        <f t="shared" ref="N12:N21" si="2">IFERROR(F12*K12*L12/12*M12,"")</f>
        <v/>
      </c>
      <c r="O12" s="385"/>
      <c r="P12" s="385"/>
      <c r="Q12" s="385"/>
      <c r="R12" s="385"/>
      <c r="S12" s="386"/>
      <c r="T12" s="387"/>
      <c r="U12" s="388"/>
      <c r="V12" s="104" t="str">
        <f t="shared" ref="V12:V21" si="3">IFERROR(T12-N12,"")</f>
        <v/>
      </c>
    </row>
    <row r="13" spans="1:22" ht="39.75" customHeight="1" x14ac:dyDescent="0.2">
      <c r="A13" s="382"/>
      <c r="B13" s="382"/>
      <c r="C13" s="382"/>
      <c r="D13" s="382"/>
      <c r="E13" s="100"/>
      <c r="F13" s="383"/>
      <c r="G13" s="383"/>
      <c r="H13" s="383">
        <f t="shared" si="0"/>
        <v>0</v>
      </c>
      <c r="I13" s="383"/>
      <c r="J13" s="101"/>
      <c r="K13" s="102" t="str">
        <f t="shared" si="1"/>
        <v/>
      </c>
      <c r="L13" s="102"/>
      <c r="M13" s="103"/>
      <c r="N13" s="384" t="str">
        <f t="shared" si="2"/>
        <v/>
      </c>
      <c r="O13" s="385"/>
      <c r="P13" s="385"/>
      <c r="Q13" s="385"/>
      <c r="R13" s="385"/>
      <c r="S13" s="386"/>
      <c r="T13" s="387"/>
      <c r="U13" s="388"/>
      <c r="V13" s="104" t="str">
        <f t="shared" si="3"/>
        <v/>
      </c>
    </row>
    <row r="14" spans="1:22" ht="39.75" customHeight="1" x14ac:dyDescent="0.2">
      <c r="A14" s="382"/>
      <c r="B14" s="382"/>
      <c r="C14" s="382"/>
      <c r="D14" s="382"/>
      <c r="E14" s="100"/>
      <c r="F14" s="383"/>
      <c r="G14" s="383"/>
      <c r="H14" s="383">
        <f t="shared" si="0"/>
        <v>0</v>
      </c>
      <c r="I14" s="383"/>
      <c r="J14" s="101"/>
      <c r="K14" s="102" t="str">
        <f t="shared" si="1"/>
        <v/>
      </c>
      <c r="L14" s="102"/>
      <c r="M14" s="103"/>
      <c r="N14" s="384" t="str">
        <f t="shared" si="2"/>
        <v/>
      </c>
      <c r="O14" s="385"/>
      <c r="P14" s="385"/>
      <c r="Q14" s="385"/>
      <c r="R14" s="385"/>
      <c r="S14" s="386"/>
      <c r="T14" s="387"/>
      <c r="U14" s="388"/>
      <c r="V14" s="104" t="str">
        <f t="shared" si="3"/>
        <v/>
      </c>
    </row>
    <row r="15" spans="1:22" ht="39.75" customHeight="1" x14ac:dyDescent="0.2">
      <c r="A15" s="382"/>
      <c r="B15" s="382"/>
      <c r="C15" s="382"/>
      <c r="D15" s="382"/>
      <c r="E15" s="100"/>
      <c r="F15" s="383"/>
      <c r="G15" s="383"/>
      <c r="H15" s="383">
        <f t="shared" si="0"/>
        <v>0</v>
      </c>
      <c r="I15" s="383"/>
      <c r="J15" s="101"/>
      <c r="K15" s="102" t="str">
        <f t="shared" si="1"/>
        <v/>
      </c>
      <c r="L15" s="102"/>
      <c r="M15" s="103"/>
      <c r="N15" s="384" t="str">
        <f t="shared" si="2"/>
        <v/>
      </c>
      <c r="O15" s="385"/>
      <c r="P15" s="385"/>
      <c r="Q15" s="385"/>
      <c r="R15" s="385"/>
      <c r="S15" s="386"/>
      <c r="T15" s="387"/>
      <c r="U15" s="388"/>
      <c r="V15" s="104" t="str">
        <f t="shared" si="3"/>
        <v/>
      </c>
    </row>
    <row r="16" spans="1:22" ht="39.75" customHeight="1" x14ac:dyDescent="0.2">
      <c r="A16" s="382"/>
      <c r="B16" s="382"/>
      <c r="C16" s="382"/>
      <c r="D16" s="382"/>
      <c r="E16" s="100"/>
      <c r="F16" s="383"/>
      <c r="G16" s="383"/>
      <c r="H16" s="383">
        <f t="shared" si="0"/>
        <v>0</v>
      </c>
      <c r="I16" s="383"/>
      <c r="J16" s="101"/>
      <c r="K16" s="102" t="str">
        <f t="shared" si="1"/>
        <v/>
      </c>
      <c r="L16" s="102"/>
      <c r="M16" s="103"/>
      <c r="N16" s="384" t="str">
        <f t="shared" si="2"/>
        <v/>
      </c>
      <c r="O16" s="385"/>
      <c r="P16" s="385"/>
      <c r="Q16" s="385"/>
      <c r="R16" s="385"/>
      <c r="S16" s="386"/>
      <c r="T16" s="387"/>
      <c r="U16" s="388"/>
      <c r="V16" s="104" t="str">
        <f t="shared" si="3"/>
        <v/>
      </c>
    </row>
    <row r="17" spans="1:22" ht="39.75" customHeight="1" x14ac:dyDescent="0.2">
      <c r="A17" s="382"/>
      <c r="B17" s="382"/>
      <c r="C17" s="382"/>
      <c r="D17" s="382"/>
      <c r="E17" s="100"/>
      <c r="F17" s="383"/>
      <c r="G17" s="383"/>
      <c r="H17" s="383">
        <f t="shared" si="0"/>
        <v>0</v>
      </c>
      <c r="I17" s="383"/>
      <c r="J17" s="101"/>
      <c r="K17" s="102" t="str">
        <f t="shared" si="1"/>
        <v/>
      </c>
      <c r="L17" s="102"/>
      <c r="M17" s="103"/>
      <c r="N17" s="384" t="str">
        <f t="shared" si="2"/>
        <v/>
      </c>
      <c r="O17" s="385"/>
      <c r="P17" s="385"/>
      <c r="Q17" s="385"/>
      <c r="R17" s="385"/>
      <c r="S17" s="386"/>
      <c r="T17" s="387"/>
      <c r="U17" s="388"/>
      <c r="V17" s="104" t="str">
        <f t="shared" si="3"/>
        <v/>
      </c>
    </row>
    <row r="18" spans="1:22" ht="39.75" customHeight="1" x14ac:dyDescent="0.2">
      <c r="A18" s="382"/>
      <c r="B18" s="382"/>
      <c r="C18" s="382"/>
      <c r="D18" s="382"/>
      <c r="E18" s="100"/>
      <c r="F18" s="383"/>
      <c r="G18" s="383"/>
      <c r="H18" s="383">
        <f t="shared" si="0"/>
        <v>0</v>
      </c>
      <c r="I18" s="383"/>
      <c r="J18" s="101"/>
      <c r="K18" s="102" t="str">
        <f t="shared" si="1"/>
        <v/>
      </c>
      <c r="L18" s="102"/>
      <c r="M18" s="103"/>
      <c r="N18" s="384" t="str">
        <f t="shared" si="2"/>
        <v/>
      </c>
      <c r="O18" s="385"/>
      <c r="P18" s="385"/>
      <c r="Q18" s="385"/>
      <c r="R18" s="385"/>
      <c r="S18" s="386"/>
      <c r="T18" s="387"/>
      <c r="U18" s="388"/>
      <c r="V18" s="104" t="str">
        <f t="shared" si="3"/>
        <v/>
      </c>
    </row>
    <row r="19" spans="1:22" ht="39.75" customHeight="1" x14ac:dyDescent="0.2">
      <c r="A19" s="382"/>
      <c r="B19" s="382"/>
      <c r="C19" s="382"/>
      <c r="D19" s="382"/>
      <c r="E19" s="100"/>
      <c r="F19" s="383"/>
      <c r="G19" s="383"/>
      <c r="H19" s="383">
        <f t="shared" si="0"/>
        <v>0</v>
      </c>
      <c r="I19" s="383"/>
      <c r="J19" s="101"/>
      <c r="K19" s="102" t="str">
        <f t="shared" si="1"/>
        <v/>
      </c>
      <c r="L19" s="102"/>
      <c r="M19" s="103"/>
      <c r="N19" s="384" t="str">
        <f t="shared" si="2"/>
        <v/>
      </c>
      <c r="O19" s="385"/>
      <c r="P19" s="385"/>
      <c r="Q19" s="385"/>
      <c r="R19" s="385"/>
      <c r="S19" s="386"/>
      <c r="T19" s="387"/>
      <c r="U19" s="388"/>
      <c r="V19" s="104" t="str">
        <f t="shared" si="3"/>
        <v/>
      </c>
    </row>
    <row r="20" spans="1:22" ht="39.75" customHeight="1" x14ac:dyDescent="0.2">
      <c r="A20" s="382"/>
      <c r="B20" s="382"/>
      <c r="C20" s="382"/>
      <c r="D20" s="382"/>
      <c r="E20" s="100"/>
      <c r="F20" s="383"/>
      <c r="G20" s="383"/>
      <c r="H20" s="383">
        <f t="shared" si="0"/>
        <v>0</v>
      </c>
      <c r="I20" s="383"/>
      <c r="J20" s="101"/>
      <c r="K20" s="102" t="str">
        <f t="shared" si="1"/>
        <v/>
      </c>
      <c r="L20" s="102"/>
      <c r="M20" s="103"/>
      <c r="N20" s="384" t="str">
        <f t="shared" si="2"/>
        <v/>
      </c>
      <c r="O20" s="385"/>
      <c r="P20" s="385"/>
      <c r="Q20" s="385"/>
      <c r="R20" s="385"/>
      <c r="S20" s="386"/>
      <c r="T20" s="387"/>
      <c r="U20" s="388"/>
      <c r="V20" s="104" t="str">
        <f t="shared" si="3"/>
        <v/>
      </c>
    </row>
    <row r="21" spans="1:22" ht="39.75" customHeight="1" thickBot="1" x14ac:dyDescent="0.25">
      <c r="A21" s="382"/>
      <c r="B21" s="382"/>
      <c r="C21" s="382"/>
      <c r="D21" s="382"/>
      <c r="E21" s="100"/>
      <c r="F21" s="383"/>
      <c r="G21" s="383"/>
      <c r="H21" s="383">
        <f t="shared" si="0"/>
        <v>0</v>
      </c>
      <c r="I21" s="383"/>
      <c r="J21" s="101"/>
      <c r="K21" s="102" t="str">
        <f t="shared" si="1"/>
        <v/>
      </c>
      <c r="L21" s="102"/>
      <c r="M21" s="103"/>
      <c r="N21" s="384" t="str">
        <f t="shared" si="2"/>
        <v/>
      </c>
      <c r="O21" s="385"/>
      <c r="P21" s="385"/>
      <c r="Q21" s="385"/>
      <c r="R21" s="385"/>
      <c r="S21" s="386"/>
      <c r="T21" s="387"/>
      <c r="U21" s="388"/>
      <c r="V21" s="104" t="str">
        <f t="shared" si="3"/>
        <v/>
      </c>
    </row>
    <row r="22" spans="1:22" ht="24" customHeight="1" thickTop="1" x14ac:dyDescent="0.2">
      <c r="A22" s="407" t="s">
        <v>156</v>
      </c>
      <c r="B22" s="408"/>
      <c r="C22" s="408"/>
      <c r="D22" s="408"/>
      <c r="E22" s="408"/>
      <c r="F22" s="408"/>
      <c r="G22" s="408"/>
      <c r="H22" s="408"/>
      <c r="I22" s="408"/>
      <c r="J22" s="408"/>
      <c r="K22" s="408"/>
      <c r="L22" s="408"/>
      <c r="M22" s="409"/>
      <c r="N22" s="422">
        <f>SUM(N11:S21)</f>
        <v>0</v>
      </c>
      <c r="O22" s="423"/>
      <c r="P22" s="423"/>
      <c r="Q22" s="423"/>
      <c r="R22" s="423"/>
      <c r="S22" s="426" t="s">
        <v>158</v>
      </c>
      <c r="T22" s="416"/>
      <c r="U22" s="416"/>
      <c r="V22" s="417"/>
    </row>
    <row r="23" spans="1:22" ht="24" customHeight="1" x14ac:dyDescent="0.2">
      <c r="A23" s="410"/>
      <c r="B23" s="411"/>
      <c r="C23" s="411"/>
      <c r="D23" s="411"/>
      <c r="E23" s="411"/>
      <c r="F23" s="411"/>
      <c r="G23" s="411"/>
      <c r="H23" s="411"/>
      <c r="I23" s="411"/>
      <c r="J23" s="411"/>
      <c r="K23" s="411"/>
      <c r="L23" s="411"/>
      <c r="M23" s="412"/>
      <c r="N23" s="424"/>
      <c r="O23" s="425"/>
      <c r="P23" s="425"/>
      <c r="Q23" s="425"/>
      <c r="R23" s="425"/>
      <c r="S23" s="427"/>
      <c r="T23" s="418"/>
      <c r="U23" s="418"/>
      <c r="V23" s="419"/>
    </row>
    <row r="24" spans="1:22" ht="24" customHeight="1" thickBot="1" x14ac:dyDescent="0.25">
      <c r="A24" s="413"/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415"/>
      <c r="N24" s="140" t="s">
        <v>193</v>
      </c>
      <c r="O24" s="105"/>
      <c r="P24" s="105"/>
      <c r="Q24" s="428"/>
      <c r="R24" s="428"/>
      <c r="S24" s="106" t="s">
        <v>161</v>
      </c>
      <c r="T24" s="420"/>
      <c r="U24" s="420"/>
      <c r="V24" s="421"/>
    </row>
    <row r="25" spans="1:22" ht="13.5" thickTop="1" x14ac:dyDescent="0.2"/>
    <row r="26" spans="1:22" ht="133.5" customHeight="1" x14ac:dyDescent="0.2">
      <c r="A26" s="468" t="s">
        <v>157</v>
      </c>
      <c r="B26" s="468"/>
      <c r="C26" s="468"/>
      <c r="D26" s="468"/>
      <c r="E26" s="468"/>
      <c r="F26" s="468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</row>
    <row r="27" spans="1:22" ht="6.75" customHeight="1" x14ac:dyDescent="0.2"/>
    <row r="28" spans="1:22" ht="32.25" customHeight="1" x14ac:dyDescent="0.2">
      <c r="A28" s="107" t="s">
        <v>115</v>
      </c>
      <c r="B28" s="108"/>
      <c r="C28" s="108"/>
      <c r="D28" s="109"/>
      <c r="E28" s="108"/>
      <c r="F28" s="110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</row>
    <row r="29" spans="1:22" ht="24" customHeight="1" x14ac:dyDescent="0.2">
      <c r="A29" s="111"/>
      <c r="B29" s="453" t="s">
        <v>124</v>
      </c>
      <c r="C29" s="454"/>
      <c r="D29" s="455"/>
      <c r="E29" s="453" t="s">
        <v>126</v>
      </c>
      <c r="F29" s="454"/>
      <c r="G29" s="455"/>
      <c r="H29" s="453" t="s">
        <v>125</v>
      </c>
      <c r="I29" s="454"/>
      <c r="J29" s="455"/>
      <c r="K29" s="453" t="s">
        <v>129</v>
      </c>
      <c r="L29" s="454"/>
      <c r="M29" s="455"/>
      <c r="N29" s="456" t="s">
        <v>194</v>
      </c>
      <c r="O29" s="457"/>
      <c r="P29" s="458"/>
      <c r="Q29" s="108"/>
      <c r="R29" s="459" t="s">
        <v>116</v>
      </c>
      <c r="S29" s="460"/>
      <c r="T29" s="460"/>
      <c r="U29" s="460"/>
      <c r="V29" s="461"/>
    </row>
    <row r="30" spans="1:22" s="115" customFormat="1" ht="36.75" customHeight="1" x14ac:dyDescent="0.2">
      <c r="A30" s="112" t="s">
        <v>23</v>
      </c>
      <c r="B30" s="113" t="s">
        <v>21</v>
      </c>
      <c r="C30" s="113" t="s">
        <v>40</v>
      </c>
      <c r="D30" s="113" t="s">
        <v>22</v>
      </c>
      <c r="E30" s="113" t="s">
        <v>21</v>
      </c>
      <c r="F30" s="113" t="s">
        <v>40</v>
      </c>
      <c r="G30" s="113" t="s">
        <v>22</v>
      </c>
      <c r="H30" s="113" t="s">
        <v>21</v>
      </c>
      <c r="I30" s="113" t="s">
        <v>40</v>
      </c>
      <c r="J30" s="113" t="s">
        <v>22</v>
      </c>
      <c r="K30" s="113" t="s">
        <v>21</v>
      </c>
      <c r="L30" s="113" t="s">
        <v>40</v>
      </c>
      <c r="M30" s="113" t="s">
        <v>22</v>
      </c>
      <c r="N30" s="113" t="s">
        <v>21</v>
      </c>
      <c r="O30" s="113" t="s">
        <v>40</v>
      </c>
      <c r="P30" s="113" t="s">
        <v>22</v>
      </c>
      <c r="Q30" s="114"/>
      <c r="R30" s="462"/>
      <c r="S30" s="463"/>
      <c r="T30" s="463"/>
      <c r="U30" s="463"/>
      <c r="V30" s="464"/>
    </row>
    <row r="31" spans="1:22" s="120" customFormat="1" ht="21" customHeight="1" x14ac:dyDescent="0.2">
      <c r="A31" s="112" t="s">
        <v>9</v>
      </c>
      <c r="B31" s="116"/>
      <c r="C31" s="117"/>
      <c r="D31" s="118">
        <f>B31*C31</f>
        <v>0</v>
      </c>
      <c r="E31" s="116"/>
      <c r="F31" s="117"/>
      <c r="G31" s="118">
        <f>E31*F31</f>
        <v>0</v>
      </c>
      <c r="H31" s="116"/>
      <c r="I31" s="117"/>
      <c r="J31" s="118">
        <f>H31*I31</f>
        <v>0</v>
      </c>
      <c r="K31" s="116"/>
      <c r="L31" s="117"/>
      <c r="M31" s="118">
        <f>K31*L31</f>
        <v>0</v>
      </c>
      <c r="N31" s="116"/>
      <c r="O31" s="117"/>
      <c r="P31" s="118">
        <f>N31*O31</f>
        <v>0</v>
      </c>
      <c r="Q31" s="119"/>
      <c r="R31" s="462"/>
      <c r="S31" s="463"/>
      <c r="T31" s="463"/>
      <c r="U31" s="463"/>
      <c r="V31" s="464"/>
    </row>
    <row r="32" spans="1:22" s="120" customFormat="1" ht="21" customHeight="1" x14ac:dyDescent="0.2">
      <c r="A32" s="112" t="s">
        <v>10</v>
      </c>
      <c r="B32" s="121"/>
      <c r="C32" s="117"/>
      <c r="D32" s="118">
        <f t="shared" ref="D32:D42" si="4">B32*C32</f>
        <v>0</v>
      </c>
      <c r="E32" s="116"/>
      <c r="F32" s="117"/>
      <c r="G32" s="118">
        <f t="shared" ref="G32:G42" si="5">E32*F32</f>
        <v>0</v>
      </c>
      <c r="H32" s="116"/>
      <c r="I32" s="117"/>
      <c r="J32" s="118">
        <f t="shared" ref="J32:J42" si="6">H32*I32</f>
        <v>0</v>
      </c>
      <c r="K32" s="116"/>
      <c r="L32" s="117"/>
      <c r="M32" s="118">
        <f t="shared" ref="M32:M42" si="7">K32*L32</f>
        <v>0</v>
      </c>
      <c r="N32" s="116"/>
      <c r="O32" s="117"/>
      <c r="P32" s="118">
        <f t="shared" ref="P32:P42" si="8">N32*O32</f>
        <v>0</v>
      </c>
      <c r="Q32" s="119"/>
      <c r="R32" s="465"/>
      <c r="S32" s="466"/>
      <c r="T32" s="466"/>
      <c r="U32" s="466"/>
      <c r="V32" s="467"/>
    </row>
    <row r="33" spans="1:22" s="120" customFormat="1" ht="21" customHeight="1" thickBot="1" x14ac:dyDescent="0.25">
      <c r="A33" s="112" t="s">
        <v>11</v>
      </c>
      <c r="B33" s="116"/>
      <c r="C33" s="117"/>
      <c r="D33" s="118">
        <f t="shared" si="4"/>
        <v>0</v>
      </c>
      <c r="E33" s="116"/>
      <c r="F33" s="117"/>
      <c r="G33" s="118">
        <f t="shared" si="5"/>
        <v>0</v>
      </c>
      <c r="H33" s="116"/>
      <c r="I33" s="117"/>
      <c r="J33" s="118">
        <f t="shared" si="6"/>
        <v>0</v>
      </c>
      <c r="K33" s="116"/>
      <c r="L33" s="117"/>
      <c r="M33" s="118">
        <f t="shared" si="7"/>
        <v>0</v>
      </c>
      <c r="N33" s="116"/>
      <c r="O33" s="117"/>
      <c r="P33" s="118">
        <f t="shared" si="8"/>
        <v>0</v>
      </c>
      <c r="Q33" s="119"/>
      <c r="R33" s="119"/>
      <c r="S33" s="119"/>
      <c r="T33" s="119"/>
      <c r="U33" s="119"/>
      <c r="V33" s="119"/>
    </row>
    <row r="34" spans="1:22" s="120" customFormat="1" ht="21" customHeight="1" thickTop="1" x14ac:dyDescent="0.2">
      <c r="A34" s="112" t="s">
        <v>12</v>
      </c>
      <c r="B34" s="121"/>
      <c r="C34" s="117"/>
      <c r="D34" s="118">
        <f t="shared" si="4"/>
        <v>0</v>
      </c>
      <c r="E34" s="116"/>
      <c r="F34" s="117"/>
      <c r="G34" s="118">
        <f t="shared" si="5"/>
        <v>0</v>
      </c>
      <c r="H34" s="116"/>
      <c r="I34" s="117"/>
      <c r="J34" s="118">
        <f t="shared" si="6"/>
        <v>0</v>
      </c>
      <c r="K34" s="116"/>
      <c r="L34" s="117"/>
      <c r="M34" s="118">
        <f t="shared" si="7"/>
        <v>0</v>
      </c>
      <c r="N34" s="116"/>
      <c r="O34" s="117"/>
      <c r="P34" s="118">
        <f t="shared" si="8"/>
        <v>0</v>
      </c>
      <c r="Q34" s="119"/>
      <c r="R34" s="444" t="s">
        <v>79</v>
      </c>
      <c r="S34" s="445"/>
      <c r="T34" s="445"/>
      <c r="U34" s="445"/>
      <c r="V34" s="446"/>
    </row>
    <row r="35" spans="1:22" s="120" customFormat="1" ht="21" customHeight="1" x14ac:dyDescent="0.2">
      <c r="A35" s="112" t="s">
        <v>13</v>
      </c>
      <c r="B35" s="116"/>
      <c r="C35" s="117"/>
      <c r="D35" s="118">
        <f t="shared" si="4"/>
        <v>0</v>
      </c>
      <c r="E35" s="116"/>
      <c r="F35" s="117"/>
      <c r="G35" s="118">
        <f t="shared" si="5"/>
        <v>0</v>
      </c>
      <c r="H35" s="116"/>
      <c r="I35" s="117"/>
      <c r="J35" s="118">
        <f t="shared" si="6"/>
        <v>0</v>
      </c>
      <c r="K35" s="116"/>
      <c r="L35" s="117"/>
      <c r="M35" s="118">
        <f t="shared" si="7"/>
        <v>0</v>
      </c>
      <c r="N35" s="116"/>
      <c r="O35" s="117"/>
      <c r="P35" s="118">
        <f t="shared" si="8"/>
        <v>0</v>
      </c>
      <c r="Q35" s="119"/>
      <c r="R35" s="447"/>
      <c r="S35" s="448"/>
      <c r="T35" s="448"/>
      <c r="U35" s="448"/>
      <c r="V35" s="449"/>
    </row>
    <row r="36" spans="1:22" s="120" customFormat="1" ht="21" customHeight="1" thickBot="1" x14ac:dyDescent="0.25">
      <c r="A36" s="112" t="s">
        <v>14</v>
      </c>
      <c r="B36" s="121"/>
      <c r="C36" s="117"/>
      <c r="D36" s="118">
        <f t="shared" si="4"/>
        <v>0</v>
      </c>
      <c r="E36" s="116"/>
      <c r="F36" s="117"/>
      <c r="G36" s="118">
        <f t="shared" si="5"/>
        <v>0</v>
      </c>
      <c r="H36" s="116"/>
      <c r="I36" s="117"/>
      <c r="J36" s="118">
        <f t="shared" si="6"/>
        <v>0</v>
      </c>
      <c r="K36" s="116"/>
      <c r="L36" s="117"/>
      <c r="M36" s="118">
        <f t="shared" si="7"/>
        <v>0</v>
      </c>
      <c r="N36" s="116"/>
      <c r="O36" s="117"/>
      <c r="P36" s="118">
        <f t="shared" si="8"/>
        <v>0</v>
      </c>
      <c r="Q36" s="119"/>
      <c r="R36" s="450"/>
      <c r="S36" s="451"/>
      <c r="T36" s="451"/>
      <c r="U36" s="451"/>
      <c r="V36" s="452"/>
    </row>
    <row r="37" spans="1:22" s="120" customFormat="1" ht="21" customHeight="1" thickTop="1" x14ac:dyDescent="0.2">
      <c r="A37" s="112" t="s">
        <v>15</v>
      </c>
      <c r="B37" s="116"/>
      <c r="C37" s="117"/>
      <c r="D37" s="118">
        <f t="shared" si="4"/>
        <v>0</v>
      </c>
      <c r="E37" s="116"/>
      <c r="F37" s="117"/>
      <c r="G37" s="118">
        <f t="shared" si="5"/>
        <v>0</v>
      </c>
      <c r="H37" s="116"/>
      <c r="I37" s="117"/>
      <c r="J37" s="118">
        <f t="shared" si="6"/>
        <v>0</v>
      </c>
      <c r="K37" s="116"/>
      <c r="L37" s="117"/>
      <c r="M37" s="118">
        <f t="shared" si="7"/>
        <v>0</v>
      </c>
      <c r="N37" s="116"/>
      <c r="O37" s="117"/>
      <c r="P37" s="118">
        <f t="shared" si="8"/>
        <v>0</v>
      </c>
      <c r="Q37" s="119"/>
      <c r="R37" s="122"/>
      <c r="S37" s="123"/>
      <c r="T37" s="123"/>
      <c r="U37" s="123"/>
      <c r="V37" s="124"/>
    </row>
    <row r="38" spans="1:22" s="120" customFormat="1" ht="21" customHeight="1" x14ac:dyDescent="0.2">
      <c r="A38" s="112" t="s">
        <v>16</v>
      </c>
      <c r="B38" s="121"/>
      <c r="C38" s="117"/>
      <c r="D38" s="118">
        <f t="shared" si="4"/>
        <v>0</v>
      </c>
      <c r="E38" s="116"/>
      <c r="F38" s="117"/>
      <c r="G38" s="118">
        <f t="shared" si="5"/>
        <v>0</v>
      </c>
      <c r="H38" s="116"/>
      <c r="I38" s="117"/>
      <c r="J38" s="118">
        <f t="shared" si="6"/>
        <v>0</v>
      </c>
      <c r="K38" s="116"/>
      <c r="L38" s="117"/>
      <c r="M38" s="118">
        <f t="shared" si="7"/>
        <v>0</v>
      </c>
      <c r="N38" s="116"/>
      <c r="O38" s="117"/>
      <c r="P38" s="118">
        <f t="shared" si="8"/>
        <v>0</v>
      </c>
      <c r="Q38" s="119"/>
      <c r="R38" s="125"/>
      <c r="S38" s="429">
        <f>SUM(D43,G43,J43,M43,P43)</f>
        <v>0</v>
      </c>
      <c r="T38" s="430"/>
      <c r="U38" s="431"/>
      <c r="V38" s="126"/>
    </row>
    <row r="39" spans="1:22" s="120" customFormat="1" ht="21" customHeight="1" x14ac:dyDescent="0.2">
      <c r="A39" s="112" t="s">
        <v>17</v>
      </c>
      <c r="B39" s="116"/>
      <c r="C39" s="117"/>
      <c r="D39" s="118">
        <f t="shared" si="4"/>
        <v>0</v>
      </c>
      <c r="E39" s="116"/>
      <c r="F39" s="117"/>
      <c r="G39" s="118">
        <f t="shared" si="5"/>
        <v>0</v>
      </c>
      <c r="H39" s="116"/>
      <c r="I39" s="117"/>
      <c r="J39" s="118">
        <f t="shared" si="6"/>
        <v>0</v>
      </c>
      <c r="K39" s="116"/>
      <c r="L39" s="117"/>
      <c r="M39" s="118">
        <f t="shared" si="7"/>
        <v>0</v>
      </c>
      <c r="N39" s="116"/>
      <c r="O39" s="117"/>
      <c r="P39" s="118">
        <f t="shared" si="8"/>
        <v>0</v>
      </c>
      <c r="Q39" s="119"/>
      <c r="R39" s="125"/>
      <c r="S39" s="432"/>
      <c r="T39" s="433"/>
      <c r="U39" s="434"/>
      <c r="V39" s="127"/>
    </row>
    <row r="40" spans="1:22" s="120" customFormat="1" ht="21" customHeight="1" x14ac:dyDescent="0.2">
      <c r="A40" s="112" t="s">
        <v>18</v>
      </c>
      <c r="B40" s="121"/>
      <c r="C40" s="117"/>
      <c r="D40" s="118">
        <f t="shared" si="4"/>
        <v>0</v>
      </c>
      <c r="E40" s="116"/>
      <c r="F40" s="117"/>
      <c r="G40" s="118">
        <f t="shared" si="5"/>
        <v>0</v>
      </c>
      <c r="H40" s="116"/>
      <c r="I40" s="117"/>
      <c r="J40" s="118">
        <f t="shared" si="6"/>
        <v>0</v>
      </c>
      <c r="K40" s="116"/>
      <c r="L40" s="117"/>
      <c r="M40" s="118">
        <f t="shared" si="7"/>
        <v>0</v>
      </c>
      <c r="N40" s="116"/>
      <c r="O40" s="117"/>
      <c r="P40" s="118">
        <f t="shared" si="8"/>
        <v>0</v>
      </c>
      <c r="Q40" s="119"/>
      <c r="R40" s="125"/>
      <c r="S40" s="435"/>
      <c r="T40" s="436"/>
      <c r="U40" s="437"/>
      <c r="V40" s="128" t="s">
        <v>163</v>
      </c>
    </row>
    <row r="41" spans="1:22" s="120" customFormat="1" ht="21" customHeight="1" x14ac:dyDescent="0.2">
      <c r="A41" s="112" t="s">
        <v>19</v>
      </c>
      <c r="B41" s="116"/>
      <c r="C41" s="117"/>
      <c r="D41" s="118">
        <f t="shared" si="4"/>
        <v>0</v>
      </c>
      <c r="E41" s="116"/>
      <c r="F41" s="117"/>
      <c r="G41" s="118">
        <f t="shared" si="5"/>
        <v>0</v>
      </c>
      <c r="H41" s="116"/>
      <c r="I41" s="117"/>
      <c r="J41" s="118">
        <f t="shared" si="6"/>
        <v>0</v>
      </c>
      <c r="K41" s="116"/>
      <c r="L41" s="117"/>
      <c r="M41" s="118">
        <f t="shared" si="7"/>
        <v>0</v>
      </c>
      <c r="N41" s="116"/>
      <c r="O41" s="117"/>
      <c r="P41" s="118">
        <f t="shared" si="8"/>
        <v>0</v>
      </c>
      <c r="Q41" s="119"/>
      <c r="R41" s="125"/>
      <c r="S41" s="442"/>
      <c r="T41" s="443"/>
      <c r="U41" s="443"/>
      <c r="V41" s="129"/>
    </row>
    <row r="42" spans="1:22" s="120" customFormat="1" ht="21" customHeight="1" x14ac:dyDescent="0.2">
      <c r="A42" s="112" t="s">
        <v>20</v>
      </c>
      <c r="B42" s="121"/>
      <c r="C42" s="117"/>
      <c r="D42" s="118">
        <f t="shared" si="4"/>
        <v>0</v>
      </c>
      <c r="E42" s="116"/>
      <c r="F42" s="117"/>
      <c r="G42" s="118">
        <f t="shared" si="5"/>
        <v>0</v>
      </c>
      <c r="H42" s="116"/>
      <c r="I42" s="117"/>
      <c r="J42" s="118">
        <f t="shared" si="6"/>
        <v>0</v>
      </c>
      <c r="K42" s="116"/>
      <c r="L42" s="117"/>
      <c r="M42" s="118">
        <f t="shared" si="7"/>
        <v>0</v>
      </c>
      <c r="N42" s="116"/>
      <c r="O42" s="117"/>
      <c r="P42" s="118">
        <f t="shared" si="8"/>
        <v>0</v>
      </c>
      <c r="Q42" s="119"/>
      <c r="R42" s="130" t="s">
        <v>195</v>
      </c>
      <c r="S42" s="131"/>
      <c r="T42" s="438"/>
      <c r="U42" s="439"/>
      <c r="V42" s="132" t="s">
        <v>162</v>
      </c>
    </row>
    <row r="43" spans="1:22" s="120" customFormat="1" ht="21" customHeight="1" thickBot="1" x14ac:dyDescent="0.25">
      <c r="A43" s="112" t="s">
        <v>24</v>
      </c>
      <c r="B43" s="116">
        <f>SUM(B31:B42)</f>
        <v>0</v>
      </c>
      <c r="C43" s="117" t="str">
        <f>IFERROR(SUM(D31:D42)/B43,"")</f>
        <v/>
      </c>
      <c r="D43" s="118" t="str">
        <f>IFERROR(B43*C43,"")</f>
        <v/>
      </c>
      <c r="E43" s="116">
        <f>SUM(E31:E42)</f>
        <v>0</v>
      </c>
      <c r="F43" s="117" t="str">
        <f>IFERROR(SUM(G31:G42)/E43,"")</f>
        <v/>
      </c>
      <c r="G43" s="118" t="str">
        <f>IFERROR(E43*F43,"")</f>
        <v/>
      </c>
      <c r="H43" s="116">
        <f>SUM(H31:H42)</f>
        <v>0</v>
      </c>
      <c r="I43" s="117" t="str">
        <f>IFERROR(SUM(J31:J42)/H43,"")</f>
        <v/>
      </c>
      <c r="J43" s="118" t="str">
        <f>IFERROR(H43*I43,"")</f>
        <v/>
      </c>
      <c r="K43" s="116">
        <f>SUM(K31:K42)</f>
        <v>0</v>
      </c>
      <c r="L43" s="117" t="str">
        <f>IFERROR(SUM(M31:M42)/K43,"")</f>
        <v/>
      </c>
      <c r="M43" s="118" t="str">
        <f>IFERROR(K43*L43,"")</f>
        <v/>
      </c>
      <c r="N43" s="116">
        <f>SUM(N31:N42)</f>
        <v>0</v>
      </c>
      <c r="O43" s="117" t="str">
        <f>IFERROR(SUM(P31:P42)/N43,"")</f>
        <v/>
      </c>
      <c r="P43" s="118" t="str">
        <f>IFERROR(N43*O43,"")</f>
        <v/>
      </c>
      <c r="Q43" s="119"/>
      <c r="R43" s="133" t="s">
        <v>196</v>
      </c>
      <c r="S43" s="134"/>
      <c r="T43" s="440"/>
      <c r="U43" s="441"/>
      <c r="V43" s="135" t="s">
        <v>162</v>
      </c>
    </row>
    <row r="44" spans="1:22" ht="13.5" customHeight="1" thickTop="1" x14ac:dyDescent="0.2">
      <c r="M44" s="136"/>
      <c r="R44" s="137"/>
      <c r="S44" s="137"/>
      <c r="T44" s="138"/>
      <c r="U44" s="138"/>
      <c r="V44" s="137"/>
    </row>
    <row r="45" spans="1:22" ht="13.5" customHeight="1" x14ac:dyDescent="0.2">
      <c r="G45" s="139"/>
      <c r="H45" s="139"/>
      <c r="K45" s="139"/>
      <c r="N45" s="139"/>
    </row>
    <row r="46" spans="1:22" ht="13.5" customHeight="1" x14ac:dyDescent="0.2"/>
    <row r="47" spans="1:22" ht="13.5" customHeight="1" x14ac:dyDescent="0.2"/>
    <row r="48" spans="1:22" ht="13.5" customHeight="1" x14ac:dyDescent="0.2"/>
  </sheetData>
  <sheetProtection algorithmName="SHA-512" hashValue="lyZCZNpAVQumpeykvdlhk/t0VSDrhdmjNYaOIlB4wzo6ImTsw4dG4c0IUzV4t1afIrYKu323qCtlIJhF8G7pjw==" saltValue="TOGu+Hulb15XSmYdmX0h4A==" spinCount="100000" sheet="1" objects="1" scenarios="1"/>
  <mergeCells count="113">
    <mergeCell ref="A22:M24"/>
    <mergeCell ref="T22:V24"/>
    <mergeCell ref="N22:R23"/>
    <mergeCell ref="S22:S23"/>
    <mergeCell ref="Q24:R24"/>
    <mergeCell ref="S38:U40"/>
    <mergeCell ref="T42:U42"/>
    <mergeCell ref="T43:U43"/>
    <mergeCell ref="S41:U41"/>
    <mergeCell ref="R34:V36"/>
    <mergeCell ref="B29:D29"/>
    <mergeCell ref="E29:G29"/>
    <mergeCell ref="H29:J29"/>
    <mergeCell ref="K29:M29"/>
    <mergeCell ref="N29:P29"/>
    <mergeCell ref="R29:V32"/>
    <mergeCell ref="A26:V26"/>
    <mergeCell ref="T4:U4"/>
    <mergeCell ref="T5:U5"/>
    <mergeCell ref="A6:D6"/>
    <mergeCell ref="F6:G6"/>
    <mergeCell ref="H6:I6"/>
    <mergeCell ref="N6:S6"/>
    <mergeCell ref="T6:U6"/>
    <mergeCell ref="A5:D5"/>
    <mergeCell ref="F5:G5"/>
    <mergeCell ref="H5:I5"/>
    <mergeCell ref="N5:S5"/>
    <mergeCell ref="N4:S4"/>
    <mergeCell ref="A4:D4"/>
    <mergeCell ref="F4:G4"/>
    <mergeCell ref="H4:I4"/>
    <mergeCell ref="A7:D7"/>
    <mergeCell ref="F7:G7"/>
    <mergeCell ref="H7:I7"/>
    <mergeCell ref="N7:S7"/>
    <mergeCell ref="T7:U7"/>
    <mergeCell ref="A8:D8"/>
    <mergeCell ref="F8:G8"/>
    <mergeCell ref="H8:I8"/>
    <mergeCell ref="N8:S8"/>
    <mergeCell ref="T8:U8"/>
    <mergeCell ref="A9:D9"/>
    <mergeCell ref="F9:G9"/>
    <mergeCell ref="H9:I9"/>
    <mergeCell ref="N9:S9"/>
    <mergeCell ref="T9:U9"/>
    <mergeCell ref="A10:D10"/>
    <mergeCell ref="F10:G10"/>
    <mergeCell ref="H10:I10"/>
    <mergeCell ref="N10:S10"/>
    <mergeCell ref="T10:U10"/>
    <mergeCell ref="N13:S13"/>
    <mergeCell ref="T13:U13"/>
    <mergeCell ref="A14:D14"/>
    <mergeCell ref="F14:G14"/>
    <mergeCell ref="H14:I14"/>
    <mergeCell ref="N14:S14"/>
    <mergeCell ref="T14:U14"/>
    <mergeCell ref="N11:S11"/>
    <mergeCell ref="T11:U11"/>
    <mergeCell ref="F12:G12"/>
    <mergeCell ref="H12:I12"/>
    <mergeCell ref="N12:S12"/>
    <mergeCell ref="T12:U12"/>
    <mergeCell ref="A11:D11"/>
    <mergeCell ref="A12:D12"/>
    <mergeCell ref="A13:D13"/>
    <mergeCell ref="F11:G11"/>
    <mergeCell ref="H11:I11"/>
    <mergeCell ref="F13:G13"/>
    <mergeCell ref="H13:I13"/>
    <mergeCell ref="N17:S17"/>
    <mergeCell ref="T17:U17"/>
    <mergeCell ref="A18:D18"/>
    <mergeCell ref="F18:G18"/>
    <mergeCell ref="H18:I18"/>
    <mergeCell ref="N18:S18"/>
    <mergeCell ref="T18:U18"/>
    <mergeCell ref="A15:D15"/>
    <mergeCell ref="F15:G15"/>
    <mergeCell ref="H15:I15"/>
    <mergeCell ref="N15:S15"/>
    <mergeCell ref="T15:U15"/>
    <mergeCell ref="A16:D16"/>
    <mergeCell ref="F16:G16"/>
    <mergeCell ref="H16:I16"/>
    <mergeCell ref="N16:S16"/>
    <mergeCell ref="T16:U16"/>
    <mergeCell ref="T3:U3"/>
    <mergeCell ref="A1:E1"/>
    <mergeCell ref="L1:V1"/>
    <mergeCell ref="F3:G3"/>
    <mergeCell ref="H3:I3"/>
    <mergeCell ref="N3:S3"/>
    <mergeCell ref="A21:D21"/>
    <mergeCell ref="F21:G21"/>
    <mergeCell ref="H21:I21"/>
    <mergeCell ref="N21:S21"/>
    <mergeCell ref="T21:U21"/>
    <mergeCell ref="A19:D19"/>
    <mergeCell ref="F19:G19"/>
    <mergeCell ref="H19:I19"/>
    <mergeCell ref="N19:S19"/>
    <mergeCell ref="T19:U19"/>
    <mergeCell ref="A20:D20"/>
    <mergeCell ref="F20:G20"/>
    <mergeCell ref="H20:I20"/>
    <mergeCell ref="N20:S20"/>
    <mergeCell ref="T20:U20"/>
    <mergeCell ref="A17:D17"/>
    <mergeCell ref="F17:G17"/>
    <mergeCell ref="H17:I17"/>
  </mergeCells>
  <phoneticPr fontId="2"/>
  <dataValidations count="2">
    <dataValidation type="decimal" allowBlank="1" showInputMessage="1" showErrorMessage="1" sqref="M11:M21">
      <formula1>0</formula1>
      <formula2>1</formula2>
    </dataValidation>
    <dataValidation type="whole" allowBlank="1" showInputMessage="1" showErrorMessage="1" sqref="J11:J21">
      <formula1>1</formula1>
      <formula2>50</formula2>
    </dataValidation>
  </dataValidations>
  <pageMargins left="0.39370078740157499" right="0" top="0.39370078740157499" bottom="0.196850393700787" header="0.511811023622047" footer="0.511811023622047"/>
  <pageSetup paperSize="9" scale="58" orientation="portrait" cellComments="atEnd" errors="blank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入力規則!$C$2:$C$13</xm:f>
          </x14:formula1>
          <xm:sqref>L11:L21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13"/>
  <sheetViews>
    <sheetView workbookViewId="0"/>
  </sheetViews>
  <sheetFormatPr defaultRowHeight="13" x14ac:dyDescent="0.2"/>
  <sheetData>
    <row r="1" spans="1:3" x14ac:dyDescent="0.2">
      <c r="A1" t="s">
        <v>173</v>
      </c>
      <c r="C1" t="s">
        <v>174</v>
      </c>
    </row>
    <row r="2" spans="1:3" x14ac:dyDescent="0.2">
      <c r="C2">
        <v>12</v>
      </c>
    </row>
    <row r="3" spans="1:3" x14ac:dyDescent="0.2">
      <c r="C3">
        <v>11</v>
      </c>
    </row>
    <row r="4" spans="1:3" x14ac:dyDescent="0.2">
      <c r="C4">
        <v>10</v>
      </c>
    </row>
    <row r="5" spans="1:3" x14ac:dyDescent="0.2">
      <c r="C5">
        <v>9</v>
      </c>
    </row>
    <row r="6" spans="1:3" x14ac:dyDescent="0.2">
      <c r="C6">
        <v>8</v>
      </c>
    </row>
    <row r="7" spans="1:3" x14ac:dyDescent="0.2">
      <c r="C7">
        <v>7</v>
      </c>
    </row>
    <row r="8" spans="1:3" x14ac:dyDescent="0.2">
      <c r="C8">
        <v>6</v>
      </c>
    </row>
    <row r="9" spans="1:3" x14ac:dyDescent="0.2">
      <c r="C9">
        <v>5</v>
      </c>
    </row>
    <row r="10" spans="1:3" x14ac:dyDescent="0.2">
      <c r="C10">
        <v>4</v>
      </c>
    </row>
    <row r="11" spans="1:3" x14ac:dyDescent="0.2">
      <c r="C11">
        <v>3</v>
      </c>
    </row>
    <row r="12" spans="1:3" x14ac:dyDescent="0.2">
      <c r="C12">
        <v>2</v>
      </c>
    </row>
    <row r="13" spans="1:3" x14ac:dyDescent="0.2">
      <c r="C13">
        <v>1</v>
      </c>
    </row>
  </sheetData>
  <sheetProtection algorithmName="SHA-512" hashValue="P+jW4yry+n8ilQqEMazp2opqQMsJgKe+IekLXRK5l2GY2wXDyI6Vfjstx9/LX0IpIo0JroETuqpCiaRFcxwqmA==" saltValue="R80m7OpEN8sY913D4zs/6w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はじめにお読みください｜印刷ボタン</vt:lpstr>
      <vt:lpstr>表面</vt:lpstr>
      <vt:lpstr>裏面(減価償却費、水道光熱費)</vt:lpstr>
      <vt:lpstr>入力規則</vt:lpstr>
      <vt:lpstr>表面!Print_Area</vt:lpstr>
      <vt:lpstr>'裏面(減価償却費、水道光熱費)'!Print_Area</vt:lpstr>
    </vt:vector>
  </TitlesOfParts>
  <Company>江刺市役所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PC005018</dc:creator>
  <cp:lastModifiedBy>ous11922</cp:lastModifiedBy>
  <cp:lastPrinted>2026-01-09T01:06:39Z</cp:lastPrinted>
  <dcterms:created xsi:type="dcterms:W3CDTF">2004-05-31T02:06:57Z</dcterms:created>
  <dcterms:modified xsi:type="dcterms:W3CDTF">2026-01-09T02:05:41Z</dcterms:modified>
</cp:coreProperties>
</file>