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0本庁\10A2協働まちづくり部生涯学習スポーツ課\旧スポーツ振興課\02施設系\★リース契約\08 中体トレーニングマシン更新R8.11.1～R13.10.31\②納入業者選定（２回目：一般競争入札）\04 入札公告\"/>
    </mc:Choice>
  </mc:AlternateContent>
  <bookViews>
    <workbookView xWindow="0" yWindow="0" windowWidth="28800" windowHeight="12250"/>
  </bookViews>
  <sheets>
    <sheet name="委任状" sheetId="2" r:id="rId1"/>
    <sheet name="入札書" sheetId="3" r:id="rId2"/>
  </sheets>
  <externalReferences>
    <externalReference r:id="rId3"/>
    <externalReference r:id="rId4"/>
    <externalReference r:id="rId5"/>
  </externalReferences>
  <definedNames>
    <definedName name="_10月31日">'[2]10月分'!#REF!</definedName>
    <definedName name="_11月30日">'[2]11月分'!#REF!</definedName>
    <definedName name="_12月31日" localSheetId="1">#REF!</definedName>
    <definedName name="_12月31日">#REF!</definedName>
    <definedName name="_1月31日" localSheetId="1">#REF!</definedName>
    <definedName name="_1月31日">#REF!</definedName>
    <definedName name="_2月28日">'[2]２月分'!#REF!</definedName>
    <definedName name="_2月29日">'[2]２月分'!#REF!</definedName>
    <definedName name="_4月30日">'[3]４月分'!$A$61</definedName>
    <definedName name="_5月31日">'[3]５月分'!$A$59</definedName>
    <definedName name="_6月30日">'[3]６月分'!$A$66</definedName>
    <definedName name="_7月31日">'[3]７月分'!$A$71</definedName>
    <definedName name="_8月31日">'[2]８月分'!#REF!</definedName>
    <definedName name="_9月30日" localSheetId="1">#REF!</definedName>
    <definedName name="_9月30日">#REF!</definedName>
    <definedName name="H14.4.30" localSheetId="1">#REF!</definedName>
    <definedName name="H14.4.30">#REF!</definedName>
    <definedName name="_xlnm.Print_Area" localSheetId="0">委任状!$A$1:$X$33</definedName>
    <definedName name="_xlnm.Print_Area" localSheetId="1">入札書!$A$1:$Z$36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3" l="1"/>
  <c r="A36" i="3"/>
  <c r="F33" i="3"/>
  <c r="F31" i="3"/>
  <c r="A31" i="3"/>
  <c r="A20" i="3"/>
  <c r="G12" i="3"/>
  <c r="A9" i="3"/>
  <c r="A5" i="3"/>
  <c r="P6" i="2" l="1"/>
  <c r="A13" i="2"/>
  <c r="D13" i="2"/>
  <c r="D14" i="2"/>
  <c r="A26" i="2"/>
</calcChain>
</file>

<file path=xl/sharedStrings.xml><?xml version="1.0" encoding="utf-8"?>
<sst xmlns="http://schemas.openxmlformats.org/spreadsheetml/2006/main" count="35" uniqueCount="24">
  <si>
    <t>印</t>
    <rPh sb="0" eb="1">
      <t>イン</t>
    </rPh>
    <phoneticPr fontId="4"/>
  </si>
  <si>
    <t>代表者職氏名</t>
    <rPh sb="0" eb="2">
      <t>ダイヒョウ</t>
    </rPh>
    <rPh sb="2" eb="3">
      <t>シャ</t>
    </rPh>
    <rPh sb="3" eb="4">
      <t>ショク</t>
    </rPh>
    <rPh sb="4" eb="6">
      <t>シメイ</t>
    </rPh>
    <phoneticPr fontId="4"/>
  </si>
  <si>
    <t>名称又は商号</t>
    <rPh sb="0" eb="2">
      <t>メイショウ</t>
    </rPh>
    <rPh sb="2" eb="3">
      <t>マタ</t>
    </rPh>
    <rPh sb="4" eb="6">
      <t>ショウゴウ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</si>
  <si>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</si>
  <si>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</si>
  <si>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代理人使用印鑑</t>
    <rPh sb="0" eb="3">
      <t>ダイリニン</t>
    </rPh>
    <rPh sb="3" eb="5">
      <t>シヨウ</t>
    </rPh>
    <rPh sb="5" eb="7">
      <t>インカン</t>
    </rPh>
    <phoneticPr fontId="4"/>
  </si>
  <si>
    <t>名称</t>
    <rPh sb="0" eb="2">
      <t>メイショウ</t>
    </rPh>
    <phoneticPr fontId="4"/>
  </si>
  <si>
    <t>記</t>
    <rPh sb="0" eb="1">
      <t>キ</t>
    </rPh>
    <phoneticPr fontId="4"/>
  </si>
  <si>
    <t>に関する一切の権限を委任します。</t>
    <rPh sb="1" eb="2">
      <t>カン</t>
    </rPh>
    <rPh sb="4" eb="6">
      <t>イッサイ</t>
    </rPh>
    <rPh sb="7" eb="9">
      <t>ケンゲン</t>
    </rPh>
    <rPh sb="10" eb="12">
      <t>イニン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</si>
  <si>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</si>
  <si>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</si>
  <si>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　私（当社）は</t>
    <rPh sb="1" eb="2">
      <t>ワタシ</t>
    </rPh>
    <rPh sb="3" eb="5">
      <t>トウシャ</t>
    </rPh>
    <phoneticPr fontId="4"/>
  </si>
  <si>
    <t>委任状</t>
    <rPh sb="0" eb="1">
      <t>イ</t>
    </rPh>
    <rPh sb="1" eb="2">
      <t>ニン</t>
    </rPh>
    <rPh sb="2" eb="3">
      <t>ジョウ</t>
    </rPh>
    <phoneticPr fontId="4"/>
  </si>
  <si>
    <t>（代理人）</t>
    <rPh sb="1" eb="4">
      <t>ダイリニン</t>
    </rPh>
    <phoneticPr fontId="4"/>
  </si>
  <si>
    <t>一金</t>
    <rPh sb="0" eb="1">
      <t>イチ</t>
    </rPh>
    <rPh sb="1" eb="2">
      <t>キン</t>
    </rPh>
    <phoneticPr fontId="4"/>
  </si>
  <si>
    <t>円也</t>
    <rPh sb="0" eb="1">
      <t>エン</t>
    </rPh>
    <rPh sb="1" eb="2">
      <t>ナリ</t>
    </rPh>
    <phoneticPr fontId="4"/>
  </si>
  <si>
    <t>　ただし、</t>
    <phoneticPr fontId="4"/>
  </si>
  <si>
    <t>２．　名　　称</t>
    <rPh sb="3" eb="4">
      <t>メイ</t>
    </rPh>
    <rPh sb="6" eb="7">
      <t>ショウ</t>
    </rPh>
    <phoneticPr fontId="4"/>
  </si>
  <si>
    <t>円</t>
    <rPh sb="0" eb="1">
      <t>エン</t>
    </rPh>
    <phoneticPr fontId="1"/>
  </si>
  <si>
    <t>拾</t>
    <rPh sb="0" eb="1">
      <t>ヒロ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</si>
  <si>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</si>
  <si>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</si>
  <si>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億</t>
    <rPh sb="0" eb="1">
      <t>オク</t>
    </rPh>
    <phoneticPr fontId="1"/>
  </si>
  <si>
    <t>万</t>
    <rPh sb="0" eb="1">
      <t>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</si>
</sst>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0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49" fontId="3" fillId="0" borderId="0" xfId="1" applyNumberFormat="1" applyFont="1" applyAlignment="1">
      <alignment horizontal="left" vertical="top" indent="1"/>
    </xf>
    <xf numFmtId="0" fontId="3" fillId="0" borderId="0" xfId="1" applyFont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3" xfId="1" applyFont="1" applyBorder="1">
      <alignment vertical="center"/>
    </xf>
    <xf numFmtId="0" fontId="7" fillId="0" borderId="0" xfId="2" applyAlignment="1" applyProtection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0" xfId="1" applyFont="1" applyAlignment="1">
      <alignment vertical="center" wrapText="1"/>
    </xf>
    <xf numFmtId="0" fontId="3" fillId="0" borderId="20" xfId="1" applyFont="1" applyBorder="1" applyAlignment="1">
      <alignment horizontal="right" vertical="top"/>
    </xf>
    <xf numFmtId="0" fontId="3" fillId="0" borderId="21" xfId="1" applyFont="1" applyBorder="1" applyAlignment="1">
      <alignment horizontal="right" vertical="top"/>
    </xf>
    <xf numFmtId="0" fontId="3" fillId="0" borderId="17" xfId="1" applyFont="1" applyBorder="1" applyAlignment="1">
      <alignment horizontal="right" vertical="top"/>
    </xf>
    <xf numFmtId="0" fontId="2" fillId="0" borderId="22" xfId="1" applyBorder="1">
      <alignment vertical="center"/>
    </xf>
    <xf numFmtId="0" fontId="3" fillId="0" borderId="23" xfId="1" applyFont="1" applyBorder="1" applyAlignment="1">
      <alignment horizontal="right" vertical="top"/>
    </xf>
    <xf numFmtId="0" fontId="2" fillId="0" borderId="18" xfId="1" applyBorder="1">
      <alignment vertical="center"/>
    </xf>
    <xf numFmtId="0" fontId="3" fillId="0" borderId="24" xfId="1" applyFont="1" applyBorder="1" applyAlignment="1">
      <alignment horizontal="right" vertical="top"/>
    </xf>
    <xf numFmtId="0" fontId="3" fillId="0" borderId="25" xfId="1" applyFont="1" applyBorder="1" applyAlignment="1">
      <alignment horizontal="right" vertical="top"/>
    </xf>
    <xf numFmtId="0" fontId="2" fillId="0" borderId="19" xfId="1" applyBorder="1">
      <alignment vertical="center"/>
    </xf>
    <xf numFmtId="0" fontId="2" fillId="0" borderId="4" xfId="1" applyBorder="1">
      <alignment vertical="center"/>
    </xf>
    <xf numFmtId="0" fontId="2" fillId="0" borderId="5" xfId="1" applyBorder="1">
      <alignment vertical="center"/>
    </xf>
    <xf numFmtId="0" fontId="2" fillId="0" borderId="26" xfId="1" applyBorder="1">
      <alignment vertical="center"/>
    </xf>
    <xf numFmtId="0" fontId="3" fillId="0" borderId="27" xfId="1" applyFont="1" applyBorder="1" applyAlignment="1">
      <alignment horizontal="right" vertical="top"/>
    </xf>
    <xf numFmtId="0" fontId="3" fillId="0" borderId="28" xfId="1" applyFont="1" applyBorder="1" applyAlignment="1">
      <alignment horizontal="right" vertical="top"/>
    </xf>
    <xf numFmtId="0" fontId="2" fillId="0" borderId="29" xfId="1" applyBorder="1">
      <alignment vertical="center"/>
    </xf>
    <xf numFmtId="0" fontId="2" fillId="0" borderId="30" xfId="1" applyBorder="1">
      <alignment vertical="center"/>
    </xf>
    <xf numFmtId="0" fontId="2" fillId="0" borderId="31" xfId="1" applyBorder="1">
      <alignment vertical="center"/>
    </xf>
    <xf numFmtId="0" fontId="2" fillId="0" borderId="32" xfId="1" applyBorder="1">
      <alignment vertical="center"/>
    </xf>
    <xf numFmtId="49" fontId="5" fillId="0" borderId="0" xfId="1" applyNumberFormat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 shrinkToFi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215;&#26696;&#21029;&#32025;&#12395;&#20351;&#12358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3.8\&#20849;&#26377;&#12501;&#12457;&#12523;&#12480;\24&#20986;&#32013;&#23460;\&#29305;&#23450;&#35506;&#23554;&#29992;\&#30149;&#38498;&#23550;&#24540;\&#30149;&#38498;&#20986;&#3201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AWATYOU2\&#20849;&#26377;&#12501;&#12457;&#12523;&#12480;\24&#20986;&#32013;&#23460;\&#29305;&#23450;&#35506;&#23554;&#29992;\&#30149;&#38498;&#23550;&#24540;\&#30149;&#38498;&#20986;&#32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ﾒｲﾝﾒﾆｭｰ"/>
      <sheetName val="入力Sheet"/>
      <sheetName val="基本入力"/>
      <sheetName val="業者入力"/>
      <sheetName val="業務シート仕訳"/>
      <sheetName val="最低制限価格（工事）①"/>
      <sheetName val="最低制限価格(業務）②"/>
      <sheetName val="【別紙】入札執行伺①②③④"/>
      <sheetName val="指名業者①②③④"/>
      <sheetName val="指名通知①②"/>
      <sheetName val="指名通知③④"/>
      <sheetName val="縦覧済票①②"/>
      <sheetName val="同等品申請③"/>
      <sheetName val="委任状③④"/>
      <sheetName val="入札書③④"/>
      <sheetName val="辞退届③④"/>
      <sheetName val="仕様適合確認③"/>
      <sheetName val="縦覧名簿①②"/>
      <sheetName val="通知書封筒①②③④"/>
      <sheetName val="設計書"/>
      <sheetName val="仕様書"/>
      <sheetName val="通知書封筒（定形外）①②③④"/>
      <sheetName val="予定価格書①②③④"/>
      <sheetName val="予定価格封筒①②③④"/>
      <sheetName val="辞退等事由書①②③④"/>
      <sheetName val="入札調書①②③④"/>
      <sheetName val="落札入力①②③④"/>
      <sheetName val="【別紙】契約締結伺①②③④"/>
      <sheetName val="契約書①②"/>
      <sheetName val="契約書①②修正"/>
      <sheetName val="契約書（単契）③"/>
      <sheetName val="契約書 (車)③"/>
      <sheetName val="契約書③④"/>
      <sheetName val="契約書 (広報おうしゅう)④"/>
      <sheetName val="仲裁合意書①"/>
      <sheetName val="監督員（調査職員）通知①②"/>
      <sheetName val="議会資料①③"/>
      <sheetName val="債務負担行為計算書（参考）①②"/>
      <sheetName val="債務負担行為計算書（参考）"/>
      <sheetName val="債務負担行為特則①"/>
      <sheetName val="債務負担行為特則②"/>
      <sheetName val="請書"/>
      <sheetName val="入札結果公表用①②"/>
      <sheetName val="入札結果公表用 ③④"/>
      <sheetName val="契約変更入力①②③④"/>
      <sheetName val="変更契約伺別紙①②③④"/>
      <sheetName val="変更契約書①②③④"/>
      <sheetName val="債務負担の特則（変更）①②"/>
      <sheetName val="検査申請・出来形審査申請①②"/>
      <sheetName val="（出来形）検査復命①②"/>
      <sheetName val="検査結果通知書①②"/>
      <sheetName val="検収調書③④"/>
      <sheetName val="検収調書【単価契約】③"/>
      <sheetName val="FAX"/>
      <sheetName val="Sheet1"/>
    </sheetNames>
    <sheetDataSet>
      <sheetData sheetId="0"/>
      <sheetData sheetId="1">
        <row r="3">
          <cell r="C3">
            <v>3</v>
          </cell>
        </row>
        <row r="4">
          <cell r="C4">
            <v>1</v>
          </cell>
        </row>
        <row r="5">
          <cell r="C5">
            <v>1</v>
          </cell>
        </row>
        <row r="7">
          <cell r="H7" t="str">
            <v>奥第　号</v>
          </cell>
        </row>
        <row r="17">
          <cell r="C17" t="str">
            <v>江刺中央体育館トレーニングマシン機器調達</v>
          </cell>
        </row>
        <row r="18">
          <cell r="J18" t="str">
            <v>奥州市江刺杉ノ町地内（江刺中央体育館）</v>
          </cell>
        </row>
        <row r="22">
          <cell r="R22" t="str">
            <v>ページ</v>
          </cell>
        </row>
      </sheetData>
      <sheetData sheetId="2">
        <row r="30">
          <cell r="A30" t="str">
            <v>郷右近　　　浩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計"/>
      <sheetName val="４月分"/>
      <sheetName val="５月分"/>
      <sheetName val="６月分"/>
      <sheetName val="７月分"/>
      <sheetName val="８月分"/>
      <sheetName val="９月分"/>
      <sheetName val="10月分"/>
      <sheetName val="11月分"/>
      <sheetName val="12月分"/>
      <sheetName val="１月分"/>
      <sheetName val="２月分"/>
      <sheetName val="３月分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計"/>
      <sheetName val="４月分"/>
      <sheetName val="５月分"/>
      <sheetName val="６月分"/>
      <sheetName val="７月分"/>
      <sheetName val="８月分"/>
      <sheetName val="９月分"/>
      <sheetName val="10月分"/>
      <sheetName val="11月分"/>
      <sheetName val="12月分"/>
      <sheetName val="１月分"/>
      <sheetName val="２月分"/>
      <sheetName val="３月分"/>
    </sheetNames>
    <sheetDataSet>
      <sheetData sheetId="0"/>
      <sheetData sheetId="1"/>
      <sheetData sheetId="2" refreshError="1">
        <row r="59">
          <cell r="A59">
            <v>37771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33"/>
  <sheetViews>
    <sheetView tabSelected="1" view="pageBreakPreview" zoomScale="75" zoomScaleNormal="100" zoomScaleSheetLayoutView="75" workbookViewId="0">
      <selection activeCell="M35" sqref="M35"/>
    </sheetView>
  </sheetViews>
  <sheetFormatPr defaultColWidth="8.25" defaultRowHeight="20.149999999999999" customHeight="1" x14ac:dyDescent="0.55000000000000004"/>
  <cols>
    <col min="1" max="26" width="3.33203125" style="1" customWidth="1"/>
    <col min="27" max="16384" width="8.25" style="1"/>
  </cols>
  <sheetData>
    <row r="1" spans="1:25" ht="20.149999999999999" customHeight="1" x14ac:dyDescent="0.55000000000000004">
      <c r="A1" s="27"/>
      <c r="B1" s="26"/>
      <c r="C1" s="26"/>
      <c r="D1" s="26"/>
      <c r="E1" s="25"/>
      <c r="Y1" s="24"/>
    </row>
    <row r="2" spans="1:25" ht="20.149999999999999" customHeight="1" x14ac:dyDescent="0.55000000000000004">
      <c r="A2" s="23"/>
      <c r="B2" s="8"/>
      <c r="C2" s="8"/>
      <c r="D2" s="8"/>
      <c r="E2" s="22"/>
    </row>
    <row r="3" spans="1:25" ht="20.149999999999999" customHeight="1" x14ac:dyDescent="0.55000000000000004">
      <c r="A3" s="21"/>
      <c r="B3" s="20"/>
      <c r="C3" s="20"/>
      <c r="D3" s="20"/>
      <c r="E3" s="19"/>
    </row>
    <row r="4" spans="1:25" ht="20.149999999999999" customHeight="1" x14ac:dyDescent="0.55000000000000004">
      <c r="A4" s="8"/>
      <c r="B4" s="8"/>
      <c r="C4" s="8"/>
      <c r="D4" s="8"/>
      <c r="E4" s="8"/>
    </row>
    <row r="5" spans="1:25" ht="59.25" customHeight="1" x14ac:dyDescent="0.55000000000000004">
      <c r="A5" s="18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5" ht="20.149999999999999" customHeight="1" x14ac:dyDescent="0.55000000000000004">
      <c r="A6" s="17" t="s">
        <v>11</v>
      </c>
      <c r="B6" s="17"/>
      <c r="C6" s="17"/>
      <c r="D6" s="17"/>
      <c r="E6" s="16" t="s">
        <v>10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 t="str">
        <f>"を代理人と定め下記"&amp;IF([1]入力Sheet!C3=3,"物品","印刷業務")&amp;"の"&amp;IF([1]入力Sheet!$C$4=1,"入札","見積")</f>
        <v>を代理人と定め下記物品の入札</v>
      </c>
      <c r="Q6" s="16"/>
      <c r="R6" s="16"/>
      <c r="S6" s="16"/>
      <c r="T6" s="16"/>
      <c r="U6" s="16"/>
      <c r="V6" s="16"/>
      <c r="W6" s="16"/>
      <c r="X6" s="16"/>
    </row>
    <row r="7" spans="1:25" ht="20.149999999999999" customHeight="1" x14ac:dyDescent="0.55000000000000004">
      <c r="A7" s="17"/>
      <c r="B7" s="17"/>
      <c r="C7" s="17"/>
      <c r="D7" s="17"/>
      <c r="E7" s="16" t="s">
        <v>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5" ht="20.149999999999999" customHeight="1" x14ac:dyDescent="0.55000000000000004">
      <c r="A8" s="16" t="s">
        <v>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5" ht="20.149999999999999" customHeight="1" x14ac:dyDescent="0.5500000000000000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1" spans="1:25" ht="20.149999999999999" customHeight="1" x14ac:dyDescent="0.55000000000000004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3" spans="1:25" ht="20.149999999999999" customHeight="1" x14ac:dyDescent="0.55000000000000004">
      <c r="A13" s="2" t="str">
        <f>IF([1]入力Sheet!$C$4=1,"入札","見積")&amp;"番号"</f>
        <v>入札番号</v>
      </c>
      <c r="B13" s="2"/>
      <c r="C13" s="2"/>
      <c r="D13" s="14" t="str">
        <f>[1]入力Sheet!H7</f>
        <v>奥第　号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5" ht="20.149999999999999" customHeight="1" x14ac:dyDescent="0.55000000000000004">
      <c r="A14" s="2" t="s">
        <v>6</v>
      </c>
      <c r="B14" s="2"/>
      <c r="C14" s="2"/>
      <c r="D14" s="13" t="str">
        <f>[1]入力Sheet!C17</f>
        <v>江刺中央体育館トレーニングマシン機器調達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5" ht="20.149999999999999" customHeight="1" x14ac:dyDescent="0.55000000000000004"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7" spans="1:24" ht="20.149999999999999" customHeight="1" x14ac:dyDescent="0.55000000000000004">
      <c r="B17" s="1" t="s">
        <v>5</v>
      </c>
    </row>
    <row r="18" spans="1:24" ht="20.149999999999999" customHeight="1" x14ac:dyDescent="0.55000000000000004">
      <c r="B18" s="12"/>
      <c r="C18" s="11"/>
      <c r="D18" s="11"/>
      <c r="E18" s="10"/>
    </row>
    <row r="19" spans="1:24" ht="20.149999999999999" customHeight="1" x14ac:dyDescent="0.55000000000000004">
      <c r="B19" s="9"/>
      <c r="C19" s="8"/>
      <c r="D19" s="8"/>
      <c r="E19" s="7"/>
    </row>
    <row r="20" spans="1:24" ht="20.149999999999999" customHeight="1" x14ac:dyDescent="0.55000000000000004">
      <c r="B20" s="9"/>
      <c r="C20" s="8"/>
      <c r="D20" s="8"/>
      <c r="E20" s="7"/>
    </row>
    <row r="21" spans="1:24" ht="20.149999999999999" customHeight="1" x14ac:dyDescent="0.55000000000000004">
      <c r="B21" s="6"/>
      <c r="C21" s="5"/>
      <c r="D21" s="5"/>
      <c r="E21" s="4"/>
    </row>
    <row r="24" spans="1:24" ht="20.149999999999999" customHeight="1" x14ac:dyDescent="0.55000000000000004">
      <c r="A24" s="3" t="s">
        <v>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6" spans="1:24" ht="20.149999999999999" customHeight="1" x14ac:dyDescent="0.55000000000000004">
      <c r="A26" s="1" t="str">
        <f>"　奥州市長　"&amp;[1]基本入力!A30&amp;"　　様"</f>
        <v>　奥州市長　郷右近　　　浩　　様</v>
      </c>
    </row>
    <row r="29" spans="1:24" ht="20.149999999999999" customHeight="1" x14ac:dyDescent="0.55000000000000004">
      <c r="I29" s="2" t="s">
        <v>3</v>
      </c>
      <c r="J29" s="2"/>
      <c r="K29" s="2"/>
      <c r="L29" s="2"/>
      <c r="M29" s="2"/>
    </row>
    <row r="31" spans="1:24" ht="20.149999999999999" customHeight="1" x14ac:dyDescent="0.55000000000000004">
      <c r="I31" s="2" t="s">
        <v>2</v>
      </c>
      <c r="J31" s="2"/>
      <c r="K31" s="2"/>
      <c r="L31" s="2"/>
      <c r="M31" s="2"/>
    </row>
    <row r="33" spans="9:23" ht="20.149999999999999" customHeight="1" x14ac:dyDescent="0.55000000000000004">
      <c r="I33" s="2" t="s">
        <v>1</v>
      </c>
      <c r="J33" s="2"/>
      <c r="K33" s="2"/>
      <c r="L33" s="2"/>
      <c r="M33" s="2"/>
      <c r="W33" s="1" t="s">
        <v>0</v>
      </c>
    </row>
  </sheetData>
  <mergeCells count="14">
    <mergeCell ref="I33:M33"/>
    <mergeCell ref="A14:C14"/>
    <mergeCell ref="A24:X24"/>
    <mergeCell ref="I29:M29"/>
    <mergeCell ref="I31:M31"/>
    <mergeCell ref="A5:X5"/>
    <mergeCell ref="A8:X9"/>
    <mergeCell ref="A11:X11"/>
    <mergeCell ref="A13:C13"/>
    <mergeCell ref="A6:D7"/>
    <mergeCell ref="E6:O6"/>
    <mergeCell ref="E7:O7"/>
    <mergeCell ref="D13:X13"/>
    <mergeCell ref="P6:X7"/>
  </mergeCells>
  <phoneticPr fontId="1"/>
  <printOptions horizontalCentered="1"/>
  <pageMargins left="0.98425196850393704" right="0.59055118110236227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A37"/>
  <sheetViews>
    <sheetView view="pageBreakPreview" zoomScale="75" zoomScaleNormal="100" zoomScaleSheetLayoutView="75" workbookViewId="0">
      <selection activeCell="AM6" sqref="AM6"/>
    </sheetView>
  </sheetViews>
  <sheetFormatPr defaultColWidth="3" defaultRowHeight="20.149999999999999" customHeight="1" x14ac:dyDescent="0.55000000000000004"/>
  <cols>
    <col min="1" max="16384" width="3" style="1"/>
  </cols>
  <sheetData>
    <row r="1" spans="1:27" ht="20.149999999999999" customHeight="1" x14ac:dyDescent="0.55000000000000004">
      <c r="A1" s="27"/>
      <c r="B1" s="26"/>
      <c r="C1" s="26"/>
      <c r="D1" s="26"/>
      <c r="E1" s="25"/>
      <c r="AA1" s="24"/>
    </row>
    <row r="2" spans="1:27" ht="20.149999999999999" customHeight="1" x14ac:dyDescent="0.55000000000000004">
      <c r="A2" s="23"/>
      <c r="B2" s="8"/>
      <c r="C2" s="8"/>
      <c r="D2" s="8"/>
      <c r="E2" s="22"/>
    </row>
    <row r="3" spans="1:27" ht="20.149999999999999" customHeight="1" x14ac:dyDescent="0.55000000000000004">
      <c r="A3" s="21"/>
      <c r="B3" s="20"/>
      <c r="C3" s="20"/>
      <c r="D3" s="20"/>
      <c r="E3" s="19"/>
    </row>
    <row r="5" spans="1:27" ht="38.25" customHeight="1" x14ac:dyDescent="0.55000000000000004">
      <c r="A5" s="18" t="str">
        <f>IF([1]入力Sheet!$C$4=2,"見積書","入札書")</f>
        <v>入札書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7" spans="1:27" ht="20.149999999999999" customHeight="1" x14ac:dyDescent="0.55000000000000004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9" spans="1:27" ht="20.149999999999999" customHeight="1" x14ac:dyDescent="0.55000000000000004">
      <c r="A9" s="16" t="str">
        <f>"　奥州市長　"&amp;[1]基本入力!A30&amp;"　　様"</f>
        <v>　奥州市長　郷右近　　　浩　　様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2" spans="1:27" ht="20.149999999999999" customHeight="1" x14ac:dyDescent="0.55000000000000004">
      <c r="G12" s="1" t="str">
        <f>IF([1]入力Sheet!$C$4=2,"見積者","入札者")</f>
        <v>入札者</v>
      </c>
      <c r="J12" s="2" t="s">
        <v>3</v>
      </c>
      <c r="K12" s="2"/>
      <c r="L12" s="2"/>
      <c r="M12" s="2"/>
      <c r="N12" s="2"/>
    </row>
    <row r="14" spans="1:27" ht="20.149999999999999" customHeight="1" x14ac:dyDescent="0.55000000000000004">
      <c r="J14" s="2" t="s">
        <v>2</v>
      </c>
      <c r="K14" s="2"/>
      <c r="L14" s="2"/>
      <c r="M14" s="2"/>
      <c r="N14" s="2"/>
    </row>
    <row r="16" spans="1:27" ht="20.149999999999999" customHeight="1" x14ac:dyDescent="0.55000000000000004">
      <c r="J16" s="2" t="s">
        <v>1</v>
      </c>
      <c r="K16" s="2"/>
      <c r="L16" s="2"/>
      <c r="M16" s="2"/>
      <c r="N16" s="2"/>
      <c r="Y16" s="1" t="s">
        <v>0</v>
      </c>
    </row>
    <row r="18" spans="1:26" ht="20.149999999999999" customHeight="1" x14ac:dyDescent="0.55000000000000004">
      <c r="J18" s="1" t="s">
        <v>13</v>
      </c>
      <c r="Y18" s="1" t="s">
        <v>0</v>
      </c>
    </row>
    <row r="20" spans="1:26" ht="20.149999999999999" customHeight="1" x14ac:dyDescent="0.55000000000000004">
      <c r="A20" s="28" t="str">
        <f>"　仕様書等の内容を承諾し、奥州市財務規則及び競争入札心得を守り、下記のとおり"&amp;IF([1]入力Sheet!$C$4=2,"見積","入札")&amp;"します。"</f>
        <v>　仕様書等の内容を承諾し、奥州市財務規則及び競争入札心得を守り、下記のとおり入札します。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20.149999999999999" customHeight="1" x14ac:dyDescent="0.55000000000000004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3" spans="1:26" ht="20.149999999999999" customHeight="1" x14ac:dyDescent="0.55000000000000004">
      <c r="A23" s="15" t="s">
        <v>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0.149999999999999" customHeight="1" thickBot="1" x14ac:dyDescent="0.6"/>
    <row r="25" spans="1:26" ht="20.149999999999999" customHeight="1" x14ac:dyDescent="0.55000000000000004">
      <c r="D25" s="29" t="s">
        <v>19</v>
      </c>
      <c r="E25" s="30"/>
      <c r="F25" s="31" t="s">
        <v>22</v>
      </c>
      <c r="G25" s="32"/>
      <c r="H25" s="33" t="s">
        <v>21</v>
      </c>
      <c r="I25" s="32"/>
      <c r="J25" s="33" t="s">
        <v>20</v>
      </c>
      <c r="K25" s="34"/>
      <c r="L25" s="31" t="s">
        <v>19</v>
      </c>
      <c r="M25" s="32"/>
      <c r="N25" s="33" t="s">
        <v>23</v>
      </c>
      <c r="O25" s="32"/>
      <c r="P25" s="33" t="s">
        <v>21</v>
      </c>
      <c r="Q25" s="34"/>
      <c r="R25" s="31" t="s">
        <v>20</v>
      </c>
      <c r="S25" s="32"/>
      <c r="T25" s="33" t="s">
        <v>19</v>
      </c>
      <c r="U25" s="32"/>
      <c r="V25" s="33" t="s">
        <v>18</v>
      </c>
      <c r="W25" s="34"/>
    </row>
    <row r="26" spans="1:26" ht="20.149999999999999" customHeight="1" x14ac:dyDescent="0.55000000000000004">
      <c r="B26" s="1" t="s">
        <v>14</v>
      </c>
      <c r="D26" s="35"/>
      <c r="E26" s="36"/>
      <c r="F26" s="37"/>
      <c r="G26" s="38"/>
      <c r="H26" s="39"/>
      <c r="I26" s="38"/>
      <c r="J26" s="39"/>
      <c r="K26" s="40"/>
      <c r="L26" s="37"/>
      <c r="M26" s="38"/>
      <c r="N26" s="39"/>
      <c r="O26" s="38"/>
      <c r="P26" s="39"/>
      <c r="Q26" s="40"/>
      <c r="R26" s="37"/>
      <c r="S26" s="38"/>
      <c r="T26" s="39"/>
      <c r="U26" s="38"/>
      <c r="V26" s="39"/>
      <c r="W26" s="40"/>
      <c r="X26" s="1" t="s">
        <v>15</v>
      </c>
    </row>
    <row r="27" spans="1:26" ht="20.149999999999999" customHeight="1" thickBot="1" x14ac:dyDescent="0.6">
      <c r="D27" s="41"/>
      <c r="E27" s="42"/>
      <c r="F27" s="43"/>
      <c r="G27" s="44"/>
      <c r="H27" s="45"/>
      <c r="I27" s="44"/>
      <c r="J27" s="45"/>
      <c r="K27" s="46"/>
      <c r="L27" s="43"/>
      <c r="M27" s="44"/>
      <c r="N27" s="45"/>
      <c r="O27" s="44"/>
      <c r="P27" s="45"/>
      <c r="Q27" s="46"/>
      <c r="R27" s="43"/>
      <c r="S27" s="44"/>
      <c r="T27" s="45"/>
      <c r="U27" s="44"/>
      <c r="V27" s="45"/>
      <c r="W27" s="46"/>
    </row>
    <row r="29" spans="1:26" ht="20.149999999999999" customHeight="1" x14ac:dyDescent="0.55000000000000004">
      <c r="A29" s="1" t="s">
        <v>16</v>
      </c>
    </row>
    <row r="31" spans="1:26" ht="20.149999999999999" customHeight="1" x14ac:dyDescent="0.55000000000000004">
      <c r="A31" s="1" t="str">
        <f>IF([1]入力Sheet!$C$4=2,"１．　見積番号","１．　入札番号")</f>
        <v>１．　入札番号</v>
      </c>
      <c r="F31" s="1" t="str">
        <f>[1]入力Sheet!H7</f>
        <v>奥第　号</v>
      </c>
    </row>
    <row r="33" spans="1:26" ht="20.149999999999999" customHeight="1" x14ac:dyDescent="0.55000000000000004">
      <c r="A33" s="1" t="s">
        <v>17</v>
      </c>
      <c r="F33" s="47" t="str">
        <f>[1]入力Sheet!C17</f>
        <v>江刺中央体育館トレーニングマシン機器調達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20.149999999999999" customHeight="1" x14ac:dyDescent="0.55000000000000004"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6" spans="1:26" ht="39" customHeight="1" x14ac:dyDescent="0.55000000000000004">
      <c r="A36" s="48" t="str">
        <f>"３．　"&amp;IF([1]入力Sheet!C5=2,IF([1]入力Sheet!C4=1,"入札","見積")&amp;"方法","納入場所")</f>
        <v>３．　納入場所</v>
      </c>
      <c r="F36" s="49" t="str">
        <f>IF([1]入力Sheet!C5=2,"１"&amp;[1]入力Sheet!R22&amp;"当たりの税抜単価で"&amp;IF([1]入力Sheet!C4=1,"入札","見積")&amp;"する。",[1]入力Sheet!J18)</f>
        <v>奥州市江刺杉ノ町地内（江刺中央体育館）</v>
      </c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</row>
    <row r="37" spans="1:26" ht="5.25" customHeight="1" x14ac:dyDescent="0.55000000000000004"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</row>
  </sheetData>
  <mergeCells count="19">
    <mergeCell ref="P25:Q27"/>
    <mergeCell ref="R25:S27"/>
    <mergeCell ref="T25:U27"/>
    <mergeCell ref="V25:W27"/>
    <mergeCell ref="F36:Y37"/>
    <mergeCell ref="J14:N14"/>
    <mergeCell ref="J16:N16"/>
    <mergeCell ref="A20:Z21"/>
    <mergeCell ref="A23:Z23"/>
    <mergeCell ref="D25:E27"/>
    <mergeCell ref="F25:G27"/>
    <mergeCell ref="H25:I27"/>
    <mergeCell ref="J25:K27"/>
    <mergeCell ref="L25:M27"/>
    <mergeCell ref="N25:O27"/>
    <mergeCell ref="A5:Z5"/>
    <mergeCell ref="A7:Z7"/>
    <mergeCell ref="A9:Z9"/>
    <mergeCell ref="J12:N12"/>
  </mergeCells>
  <phoneticPr fontId="1"/>
  <printOptions horizontalCentered="1"/>
  <pageMargins left="0.98425196850393704" right="0.59055118110236227" top="0.98425196850393704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入札書</vt:lpstr>
      <vt:lpstr>委任状!Print_Area</vt:lpstr>
      <vt:lpstr>入札書!Print_Area</vt:lpstr>
    </vt:vector>
  </TitlesOfParts>
  <Company>奥州市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ous12113</dc:creator>
  <cp:lastModifiedBy>ous12113</cp:lastModifiedBy>
  <dcterms:created xsi:type="dcterms:W3CDTF">2026-10-08T08:47:11Z</dcterms:created>
  <dcterms:modified xsi:type="dcterms:W3CDTF">2026-10-08T08:59:19Z</dcterms:modified>
</cp:coreProperties>
</file>