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530" activeTab="3"/>
  </bookViews>
  <sheets>
    <sheet name="様式2-1介護予防支援" sheetId="1" r:id="rId1"/>
    <sheet name="様式2-2介護予防ケアマネジメント" sheetId="4" r:id="rId2"/>
    <sheet name="様式２総括表" sheetId="3" r:id="rId3"/>
    <sheet name="様式３請求書" sheetId="2" r:id="rId4"/>
  </sheets>
  <definedNames>
    <definedName name="_xlnm.Print_Area" localSheetId="0">'様式2-1介護予防支援'!$A$1:$H$63</definedName>
    <definedName name="_xlnm.Print_Area" localSheetId="1">'様式2-2介護予防ケアマネジメント'!$A$1:$H$63</definedName>
    <definedName name="_xlnm.Print_Titles" localSheetId="0">'様式2-1介護予防支援'!$1:$4</definedName>
    <definedName name="_xlnm.Print_Titles" localSheetId="1">'様式2-2介護予防ケアマネジメント'!$1:$4</definedName>
    <definedName name="_xlnm.Print_Titles" localSheetId="2">様式２総括表!$1:$4</definedName>
    <definedName name="_xlnm.Print_Titles" localSheetId="3">様式３請求書!$1:$10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2" l="1"/>
  <c r="E17" i="3" l="1"/>
  <c r="E16" i="3"/>
  <c r="E12" i="3"/>
  <c r="E11" i="3"/>
  <c r="E21" i="2"/>
  <c r="E20" i="2"/>
  <c r="E16" i="2"/>
  <c r="E15" i="2"/>
  <c r="E19" i="2"/>
  <c r="B19" i="2"/>
  <c r="F17" i="3"/>
  <c r="F16" i="3"/>
  <c r="B15" i="3"/>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E8" i="4"/>
  <c r="F8" i="4" s="1"/>
  <c r="E7" i="4"/>
  <c r="F7" i="4" s="1"/>
  <c r="E6" i="4"/>
  <c r="F15" i="3" s="1"/>
  <c r="D6" i="4"/>
  <c r="I15" i="4" s="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B14" i="2"/>
  <c r="B10" i="3"/>
  <c r="F19" i="2" l="1"/>
  <c r="F20" i="2"/>
  <c r="F21" i="2"/>
  <c r="E15" i="3"/>
  <c r="I16" i="4"/>
  <c r="I23" i="4"/>
  <c r="I25" i="4"/>
  <c r="I19" i="4"/>
  <c r="I20" i="4"/>
  <c r="F6" i="4"/>
  <c r="I22" i="4"/>
  <c r="I17" i="4"/>
  <c r="I18" i="4"/>
  <c r="I21" i="4"/>
  <c r="I24" i="4"/>
  <c r="I14" i="4"/>
  <c r="D6" i="1"/>
  <c r="E14" i="2" s="1"/>
  <c r="E6" i="1"/>
  <c r="E8" i="1"/>
  <c r="E7" i="1"/>
  <c r="F10" i="3" l="1"/>
  <c r="F14" i="2"/>
  <c r="F12" i="3"/>
  <c r="F16" i="2"/>
  <c r="F11" i="3"/>
  <c r="G11" i="3" s="1"/>
  <c r="F15" i="2"/>
  <c r="D9" i="4"/>
  <c r="E22" i="2" s="1"/>
  <c r="G22" i="2" s="1"/>
  <c r="E10" i="3"/>
  <c r="I15" i="1"/>
  <c r="I14" i="1"/>
  <c r="I19" i="1"/>
  <c r="I20" i="1"/>
  <c r="I22" i="1"/>
  <c r="I24" i="1"/>
  <c r="I25" i="1"/>
  <c r="I16" i="1"/>
  <c r="I17" i="1"/>
  <c r="I18" i="1"/>
  <c r="I21" i="1"/>
  <c r="I23" i="1"/>
  <c r="G17" i="3"/>
  <c r="G16" i="3"/>
  <c r="G15" i="3"/>
  <c r="G12" i="3"/>
  <c r="G10" i="3"/>
  <c r="E23" i="2" l="1"/>
  <c r="F9" i="4"/>
  <c r="E18" i="3"/>
  <c r="D11" i="4"/>
  <c r="F11" i="4" s="1"/>
  <c r="D9" i="1"/>
  <c r="G21" i="2"/>
  <c r="G20" i="2"/>
  <c r="G19" i="2"/>
  <c r="G23" i="2" s="1"/>
  <c r="G16" i="2"/>
  <c r="G15" i="2"/>
  <c r="G14" i="2"/>
  <c r="E19" i="3" l="1"/>
  <c r="G18" i="3"/>
  <c r="G19" i="3" s="1"/>
  <c r="E13" i="3"/>
  <c r="E17" i="2"/>
  <c r="E14" i="3"/>
  <c r="G13" i="3"/>
  <c r="G14" i="3" s="1"/>
  <c r="G20" i="3" s="1"/>
  <c r="F6" i="1"/>
  <c r="F8" i="1"/>
  <c r="E20" i="3" l="1"/>
  <c r="E24" i="2"/>
  <c r="G17" i="2"/>
  <c r="G18" i="2" s="1"/>
  <c r="G24" i="2" s="1"/>
  <c r="D9" i="2" l="1"/>
  <c r="F10" i="2" s="1"/>
  <c r="F9" i="1"/>
  <c r="F7" i="1"/>
  <c r="D11" i="1"/>
  <c r="F11" i="1" s="1"/>
</calcChain>
</file>

<file path=xl/sharedStrings.xml><?xml version="1.0" encoding="utf-8"?>
<sst xmlns="http://schemas.openxmlformats.org/spreadsheetml/2006/main" count="121" uniqueCount="76">
  <si>
    <t>NO</t>
    <phoneticPr fontId="1"/>
  </si>
  <si>
    <t>被保険者番号</t>
    <rPh sb="0" eb="4">
      <t>ヒホケンシャ</t>
    </rPh>
    <rPh sb="4" eb="6">
      <t>バンゴウ</t>
    </rPh>
    <phoneticPr fontId="1"/>
  </si>
  <si>
    <t>担当介護支援専門員</t>
    <rPh sb="0" eb="2">
      <t>タントウ</t>
    </rPh>
    <rPh sb="2" eb="4">
      <t>カイゴ</t>
    </rPh>
    <rPh sb="4" eb="6">
      <t>シエン</t>
    </rPh>
    <rPh sb="6" eb="9">
      <t>センモンイン</t>
    </rPh>
    <phoneticPr fontId="1"/>
  </si>
  <si>
    <t>登録番号</t>
    <rPh sb="0" eb="2">
      <t>トウロク</t>
    </rPh>
    <rPh sb="2" eb="4">
      <t>バンゴウ</t>
    </rPh>
    <phoneticPr fontId="1"/>
  </si>
  <si>
    <t>備考</t>
    <rPh sb="0" eb="2">
      <t>ビコウ</t>
    </rPh>
    <phoneticPr fontId="1"/>
  </si>
  <si>
    <t>初回
加算</t>
    <rPh sb="0" eb="2">
      <t>ショカイ</t>
    </rPh>
    <rPh sb="3" eb="5">
      <t>カサン</t>
    </rPh>
    <phoneticPr fontId="1"/>
  </si>
  <si>
    <t>連携
加算</t>
    <rPh sb="0" eb="2">
      <t>レンケイ</t>
    </rPh>
    <rPh sb="3" eb="5">
      <t>カサン</t>
    </rPh>
    <phoneticPr fontId="1"/>
  </si>
  <si>
    <t>事業所名</t>
    <rPh sb="0" eb="3">
      <t>ジギョウショ</t>
    </rPh>
    <rPh sb="3" eb="4">
      <t>メイ</t>
    </rPh>
    <phoneticPr fontId="1"/>
  </si>
  <si>
    <t>氏　　名</t>
    <rPh sb="0" eb="1">
      <t>シ</t>
    </rPh>
    <rPh sb="3" eb="4">
      <t>ナ</t>
    </rPh>
    <phoneticPr fontId="1"/>
  </si>
  <si>
    <t>単位</t>
    <rPh sb="0" eb="2">
      <t>タンイ</t>
    </rPh>
    <phoneticPr fontId="1"/>
  </si>
  <si>
    <t>件数</t>
    <rPh sb="0" eb="2">
      <t>ケンスウ</t>
    </rPh>
    <phoneticPr fontId="1"/>
  </si>
  <si>
    <t>区分</t>
    <rPh sb="0" eb="2">
      <t>クブン</t>
    </rPh>
    <phoneticPr fontId="1"/>
  </si>
  <si>
    <t>金額</t>
    <rPh sb="0" eb="2">
      <t>キンガク</t>
    </rPh>
    <phoneticPr fontId="1"/>
  </si>
  <si>
    <t>介護予防支援業務報告書（委託料請求内訳書）</t>
    <rPh sb="0" eb="2">
      <t>カイゴ</t>
    </rPh>
    <rPh sb="2" eb="4">
      <t>ヨボウ</t>
    </rPh>
    <rPh sb="4" eb="6">
      <t>シエン</t>
    </rPh>
    <rPh sb="6" eb="8">
      <t>ギョウム</t>
    </rPh>
    <rPh sb="8" eb="11">
      <t>ホウコクショ</t>
    </rPh>
    <rPh sb="12" eb="15">
      <t>イタクリョウ</t>
    </rPh>
    <rPh sb="15" eb="17">
      <t>セイキュウ</t>
    </rPh>
    <rPh sb="17" eb="20">
      <t>ウチワケショ</t>
    </rPh>
    <phoneticPr fontId="1"/>
  </si>
  <si>
    <t>委託連携加算</t>
    <rPh sb="0" eb="4">
      <t>イタクレンケイ</t>
    </rPh>
    <rPh sb="4" eb="6">
      <t>カサン</t>
    </rPh>
    <phoneticPr fontId="1"/>
  </si>
  <si>
    <t>初  回  加  算</t>
    <rPh sb="0" eb="1">
      <t>ハツ</t>
    </rPh>
    <rPh sb="3" eb="4">
      <t>カイ</t>
    </rPh>
    <rPh sb="6" eb="7">
      <t>カ</t>
    </rPh>
    <rPh sb="9" eb="10">
      <t>サン</t>
    </rPh>
    <phoneticPr fontId="1"/>
  </si>
  <si>
    <t>介護予防支援・介護予防ケアマネジメント業務委託料請求書</t>
    <rPh sb="0" eb="4">
      <t>カイゴヨボウ</t>
    </rPh>
    <rPh sb="4" eb="6">
      <t>シエン</t>
    </rPh>
    <rPh sb="7" eb="9">
      <t>カイゴ</t>
    </rPh>
    <rPh sb="9" eb="11">
      <t>ヨボウ</t>
    </rPh>
    <rPh sb="19" eb="21">
      <t>ギョウム</t>
    </rPh>
    <rPh sb="21" eb="24">
      <t>イタクリョウ</t>
    </rPh>
    <rPh sb="24" eb="27">
      <t>セイキュウショ</t>
    </rPh>
    <phoneticPr fontId="1"/>
  </si>
  <si>
    <t>令和　年　月　日</t>
    <rPh sb="0" eb="2">
      <t>レイワ</t>
    </rPh>
    <rPh sb="3" eb="4">
      <t>ネン</t>
    </rPh>
    <rPh sb="5" eb="6">
      <t>ガツ</t>
    </rPh>
    <rPh sb="7" eb="8">
      <t>ニチ</t>
    </rPh>
    <phoneticPr fontId="1"/>
  </si>
  <si>
    <t>郵便番号</t>
    <rPh sb="0" eb="2">
      <t>ユウビン</t>
    </rPh>
    <rPh sb="2" eb="4">
      <t>バンゴウ</t>
    </rPh>
    <phoneticPr fontId="1"/>
  </si>
  <si>
    <t>請　求　書</t>
    <rPh sb="0" eb="1">
      <t>ショウ</t>
    </rPh>
    <rPh sb="2" eb="3">
      <t>モトム</t>
    </rPh>
    <rPh sb="4" eb="5">
      <t>ショ</t>
    </rPh>
    <phoneticPr fontId="1"/>
  </si>
  <si>
    <t>（　　　－　　　　）</t>
    <phoneticPr fontId="1"/>
  </si>
  <si>
    <t>電話番号</t>
    <rPh sb="0" eb="2">
      <t>デンワ</t>
    </rPh>
    <rPh sb="2" eb="4">
      <t>バンゴウ</t>
    </rPh>
    <phoneticPr fontId="1"/>
  </si>
  <si>
    <t>請求額　金</t>
    <rPh sb="0" eb="3">
      <t>セイキュウガク</t>
    </rPh>
    <rPh sb="4" eb="5">
      <t>キン</t>
    </rPh>
    <phoneticPr fontId="1"/>
  </si>
  <si>
    <t>　住　　所</t>
    <rPh sb="1" eb="2">
      <t>ジュウ</t>
    </rPh>
    <rPh sb="4" eb="5">
      <t>ショ</t>
    </rPh>
    <phoneticPr fontId="1"/>
  </si>
  <si>
    <t>　名　　称</t>
    <rPh sb="1" eb="2">
      <t>ナ</t>
    </rPh>
    <rPh sb="4" eb="5">
      <t>ショウ</t>
    </rPh>
    <phoneticPr fontId="1"/>
  </si>
  <si>
    <t>　代表者役職・氏名</t>
    <rPh sb="1" eb="4">
      <t>ダイヒョウシャ</t>
    </rPh>
    <rPh sb="4" eb="6">
      <t>ヤクショク</t>
    </rPh>
    <rPh sb="7" eb="9">
      <t>シメイ</t>
    </rPh>
    <phoneticPr fontId="1"/>
  </si>
  <si>
    <t>印</t>
    <phoneticPr fontId="1"/>
  </si>
  <si>
    <t>登録事業者番号</t>
    <phoneticPr fontId="1"/>
  </si>
  <si>
    <t>【内　　　訳】</t>
    <rPh sb="1" eb="2">
      <t>ナイ</t>
    </rPh>
    <rPh sb="5" eb="6">
      <t>ヤク</t>
    </rPh>
    <phoneticPr fontId="1"/>
  </si>
  <si>
    <t>介護予防支援</t>
    <rPh sb="0" eb="4">
      <t>カイゴヨボウ</t>
    </rPh>
    <rPh sb="4" eb="6">
      <t>シエン</t>
    </rPh>
    <phoneticPr fontId="1"/>
  </si>
  <si>
    <t>初 回 加 算</t>
    <rPh sb="0" eb="1">
      <t>ハツ</t>
    </rPh>
    <rPh sb="2" eb="3">
      <t>カイ</t>
    </rPh>
    <rPh sb="4" eb="5">
      <t>カ</t>
    </rPh>
    <rPh sb="6" eb="7">
      <t>サン</t>
    </rPh>
    <phoneticPr fontId="1"/>
  </si>
  <si>
    <t>区　分</t>
    <rPh sb="0" eb="1">
      <t>ク</t>
    </rPh>
    <rPh sb="2" eb="3">
      <t>ブン</t>
    </rPh>
    <phoneticPr fontId="1"/>
  </si>
  <si>
    <t>金額（税込）</t>
    <rPh sb="0" eb="2">
      <t>キンガク</t>
    </rPh>
    <rPh sb="3" eb="5">
      <t>ゼイコ</t>
    </rPh>
    <phoneticPr fontId="1"/>
  </si>
  <si>
    <t>）</t>
    <phoneticPr fontId="1"/>
  </si>
  <si>
    <t>也</t>
    <rPh sb="0" eb="1">
      <t>ナリ</t>
    </rPh>
    <phoneticPr fontId="1"/>
  </si>
  <si>
    <t>介護職員等処遇改善加算</t>
    <phoneticPr fontId="1"/>
  </si>
  <si>
    <t>介護予防ケアマネジメント</t>
    <rPh sb="0" eb="4">
      <t>カイゴヨボウ</t>
    </rPh>
    <phoneticPr fontId="1"/>
  </si>
  <si>
    <t>合　　　　　　　計</t>
    <rPh sb="0" eb="1">
      <t>ア</t>
    </rPh>
    <rPh sb="8" eb="9">
      <t>ケイ</t>
    </rPh>
    <phoneticPr fontId="1"/>
  </si>
  <si>
    <t>介護予防ケアマネジメント計</t>
    <phoneticPr fontId="1"/>
  </si>
  <si>
    <t>介護予防支援計</t>
    <phoneticPr fontId="1"/>
  </si>
  <si>
    <t>【振込先口座】</t>
    <rPh sb="1" eb="3">
      <t>フリコミ</t>
    </rPh>
    <rPh sb="3" eb="4">
      <t>サキ</t>
    </rPh>
    <rPh sb="4" eb="6">
      <t>コウザ</t>
    </rPh>
    <phoneticPr fontId="1"/>
  </si>
  <si>
    <t>口　座　番　号</t>
    <rPh sb="0" eb="1">
      <t>クチ</t>
    </rPh>
    <rPh sb="2" eb="3">
      <t>ザ</t>
    </rPh>
    <rPh sb="4" eb="5">
      <t>バン</t>
    </rPh>
    <rPh sb="6" eb="7">
      <t>ゴウ</t>
    </rPh>
    <phoneticPr fontId="1"/>
  </si>
  <si>
    <t>種別</t>
    <rPh sb="0" eb="2">
      <t>シュベツ</t>
    </rPh>
    <phoneticPr fontId="1"/>
  </si>
  <si>
    <t>金　融　機　関　名</t>
    <rPh sb="0" eb="1">
      <t>キン</t>
    </rPh>
    <rPh sb="2" eb="3">
      <t>トオル</t>
    </rPh>
    <rPh sb="4" eb="5">
      <t>キ</t>
    </rPh>
    <rPh sb="6" eb="7">
      <t>カン</t>
    </rPh>
    <rPh sb="8" eb="9">
      <t>メイ</t>
    </rPh>
    <phoneticPr fontId="1"/>
  </si>
  <si>
    <t>銀行
信金
農協</t>
    <rPh sb="0" eb="2">
      <t>ギンコウ</t>
    </rPh>
    <rPh sb="3" eb="5">
      <t>シンキン</t>
    </rPh>
    <rPh sb="6" eb="8">
      <t>ノウキョウ</t>
    </rPh>
    <phoneticPr fontId="1"/>
  </si>
  <si>
    <t>本店
支店
支所</t>
    <rPh sb="0" eb="2">
      <t>ホンテン</t>
    </rPh>
    <rPh sb="3" eb="5">
      <t>シテン</t>
    </rPh>
    <rPh sb="6" eb="8">
      <t>シショ</t>
    </rPh>
    <phoneticPr fontId="1"/>
  </si>
  <si>
    <t>当　座
普　通</t>
    <rPh sb="0" eb="1">
      <t>トウ</t>
    </rPh>
    <rPh sb="2" eb="3">
      <t>ザ</t>
    </rPh>
    <rPh sb="5" eb="6">
      <t>フ</t>
    </rPh>
    <rPh sb="7" eb="8">
      <t>ツウ</t>
    </rPh>
    <phoneticPr fontId="1"/>
  </si>
  <si>
    <t>フリガナ</t>
    <phoneticPr fontId="1"/>
  </si>
  <si>
    <t>口座名義</t>
    <rPh sb="0" eb="2">
      <t>コウザ</t>
    </rPh>
    <rPh sb="2" eb="4">
      <t>メイギ</t>
    </rPh>
    <phoneticPr fontId="1"/>
  </si>
  <si>
    <t xml:space="preserve">※請求者は介護予防支援業務委託の契約者と同じ名義としてください。
　請求者と振込先口座の名義が異なる場合は委任状を提出してください。
　請求印は契約書に使用したものと同じものを押印してください。
</t>
    <phoneticPr fontId="1"/>
  </si>
  <si>
    <t>　　　　　　　　　　　　　様</t>
    <rPh sb="13" eb="14">
      <t>サマ</t>
    </rPh>
    <phoneticPr fontId="1"/>
  </si>
  <si>
    <t>（</t>
    <phoneticPr fontId="1"/>
  </si>
  <si>
    <t>　　　　　　　　　　　　　　　　様</t>
    <rPh sb="16" eb="17">
      <t>サマ</t>
    </rPh>
    <phoneticPr fontId="1"/>
  </si>
  <si>
    <t>介護予防
ケアマネジメント</t>
    <rPh sb="0" eb="4">
      <t>カイゴヨボウ</t>
    </rPh>
    <phoneticPr fontId="1"/>
  </si>
  <si>
    <t>要支援１・２</t>
    <rPh sb="0" eb="3">
      <t>ヨウシエン</t>
    </rPh>
    <phoneticPr fontId="1"/>
  </si>
  <si>
    <r>
      <t xml:space="preserve">要支援１・２
</t>
    </r>
    <r>
      <rPr>
        <sz val="9"/>
        <color theme="1"/>
        <rFont val="HG丸ｺﾞｼｯｸM-PRO"/>
        <family val="3"/>
        <charset val="128"/>
      </rPr>
      <t>（高齢者虐待防止措置未実施・
業務継続計画未策定減算）</t>
    </r>
    <rPh sb="0" eb="3">
      <t>ヨウシエン</t>
    </rPh>
    <rPh sb="8" eb="11">
      <t>コウレイシャ</t>
    </rPh>
    <rPh sb="11" eb="13">
      <t>ギャクタイ</t>
    </rPh>
    <rPh sb="13" eb="15">
      <t>ボウシ</t>
    </rPh>
    <rPh sb="15" eb="17">
      <t>ソチ</t>
    </rPh>
    <rPh sb="17" eb="20">
      <t>ミジッシ</t>
    </rPh>
    <rPh sb="22" eb="24">
      <t>ギョウム</t>
    </rPh>
    <rPh sb="24" eb="26">
      <t>ケイゾク</t>
    </rPh>
    <rPh sb="26" eb="28">
      <t>ケイカク</t>
    </rPh>
    <rPh sb="28" eb="31">
      <t>ミサクテイ</t>
    </rPh>
    <rPh sb="31" eb="33">
      <t>ゲンサン</t>
    </rPh>
    <phoneticPr fontId="1"/>
  </si>
  <si>
    <r>
      <t xml:space="preserve">要支援１・２
</t>
    </r>
    <r>
      <rPr>
        <sz val="9"/>
        <color theme="1"/>
        <rFont val="HG丸ｺﾞｼｯｸM-PRO"/>
        <family val="3"/>
        <charset val="128"/>
      </rPr>
      <t>（業務継続計画未策定減算）</t>
    </r>
    <rPh sb="0" eb="3">
      <t>ヨウシエン</t>
    </rPh>
    <rPh sb="8" eb="10">
      <t>ギョウム</t>
    </rPh>
    <rPh sb="10" eb="12">
      <t>ケイゾク</t>
    </rPh>
    <rPh sb="12" eb="14">
      <t>ケイカク</t>
    </rPh>
    <rPh sb="14" eb="15">
      <t>ミ</t>
    </rPh>
    <rPh sb="15" eb="17">
      <t>サクテイ</t>
    </rPh>
    <rPh sb="17" eb="19">
      <t>ゲンサン</t>
    </rPh>
    <phoneticPr fontId="1"/>
  </si>
  <si>
    <r>
      <t xml:space="preserve">要支援１・２
</t>
    </r>
    <r>
      <rPr>
        <sz val="9"/>
        <color theme="1"/>
        <rFont val="HG丸ｺﾞｼｯｸM-PRO"/>
        <family val="3"/>
        <charset val="128"/>
      </rPr>
      <t>（高齢者虐待防止措置未実施減算）</t>
    </r>
    <rPh sb="0" eb="3">
      <t>ヨウシエン</t>
    </rPh>
    <rPh sb="8" eb="11">
      <t>コウレイシャ</t>
    </rPh>
    <rPh sb="11" eb="13">
      <t>ギャクタイ</t>
    </rPh>
    <rPh sb="13" eb="20">
      <t>ボウシソチミジッシ</t>
    </rPh>
    <rPh sb="20" eb="22">
      <t>ゲンサン</t>
    </rPh>
    <phoneticPr fontId="1"/>
  </si>
  <si>
    <t>単位</t>
    <rPh sb="0" eb="2">
      <t>タンイ</t>
    </rPh>
    <phoneticPr fontId="1"/>
  </si>
  <si>
    <t>基本委託料区分</t>
    <rPh sb="0" eb="2">
      <t>キホン</t>
    </rPh>
    <rPh sb="2" eb="5">
      <t>イタクリョウ</t>
    </rPh>
    <rPh sb="5" eb="7">
      <t>クブン</t>
    </rPh>
    <phoneticPr fontId="1"/>
  </si>
  <si>
    <t>合　　計</t>
    <rPh sb="0" eb="1">
      <t>ア</t>
    </rPh>
    <rPh sb="3" eb="4">
      <t>ケイ</t>
    </rPh>
    <phoneticPr fontId="1"/>
  </si>
  <si>
    <t>介護職員等処遇改善加算</t>
    <rPh sb="0" eb="4">
      <t>カイゴショクイン</t>
    </rPh>
    <rPh sb="4" eb="5">
      <t>トウ</t>
    </rPh>
    <rPh sb="5" eb="9">
      <t>ショグウカイゼン</t>
    </rPh>
    <rPh sb="9" eb="11">
      <t>カサン</t>
    </rPh>
    <phoneticPr fontId="1"/>
  </si>
  <si>
    <t>利用者ごとに所定単位×2.1％（１単位未満四捨五入）</t>
    <rPh sb="0" eb="3">
      <t>リヨウシャ</t>
    </rPh>
    <rPh sb="6" eb="8">
      <t>ショテイ</t>
    </rPh>
    <rPh sb="8" eb="10">
      <t>タンイ</t>
    </rPh>
    <phoneticPr fontId="1"/>
  </si>
  <si>
    <t>処遇改善
加算単位</t>
    <rPh sb="0" eb="2">
      <t>ショグウ</t>
    </rPh>
    <rPh sb="2" eb="4">
      <t>カイゼン</t>
    </rPh>
    <rPh sb="5" eb="7">
      <t>カサン</t>
    </rPh>
    <rPh sb="7" eb="9">
      <t>タンイ</t>
    </rPh>
    <phoneticPr fontId="1"/>
  </si>
  <si>
    <t>【給付管理内訳】</t>
    <rPh sb="1" eb="5">
      <t>キュウフカンリ</t>
    </rPh>
    <rPh sb="5" eb="6">
      <t>ナイ</t>
    </rPh>
    <rPh sb="6" eb="7">
      <t>ヤク</t>
    </rPh>
    <phoneticPr fontId="1"/>
  </si>
  <si>
    <t>介護予防ケアマネジメント業務報告書（委託料請求内訳書）</t>
    <rPh sb="0" eb="2">
      <t>カイゴ</t>
    </rPh>
    <rPh sb="2" eb="4">
      <t>ヨボウ</t>
    </rPh>
    <rPh sb="12" eb="14">
      <t>ギョウム</t>
    </rPh>
    <rPh sb="14" eb="17">
      <t>ホウコクショ</t>
    </rPh>
    <rPh sb="18" eb="21">
      <t>イタクリョウ</t>
    </rPh>
    <rPh sb="21" eb="23">
      <t>セイキュウ</t>
    </rPh>
    <rPh sb="23" eb="26">
      <t>ウチワケショ</t>
    </rPh>
    <phoneticPr fontId="1"/>
  </si>
  <si>
    <t>令和　年　月分</t>
    <rPh sb="0" eb="2">
      <t>レイワ</t>
    </rPh>
    <rPh sb="3" eb="4">
      <t>ネン</t>
    </rPh>
    <rPh sb="5" eb="7">
      <t>ガツブン</t>
    </rPh>
    <phoneticPr fontId="1"/>
  </si>
  <si>
    <t>）</t>
    <phoneticPr fontId="1"/>
  </si>
  <si>
    <t>令和　年　月分</t>
    <rPh sb="0" eb="2">
      <t>レイワ</t>
    </rPh>
    <rPh sb="3" eb="4">
      <t>ネン</t>
    </rPh>
    <rPh sb="5" eb="6">
      <t>ガツ</t>
    </rPh>
    <rPh sb="6" eb="7">
      <t>ブン</t>
    </rPh>
    <phoneticPr fontId="1"/>
  </si>
  <si>
    <t>要支援１・２・事業対象者</t>
    <rPh sb="0" eb="3">
      <t>ヨウシエン</t>
    </rPh>
    <rPh sb="7" eb="9">
      <t>ジギョウ</t>
    </rPh>
    <rPh sb="9" eb="12">
      <t>タイショウシャ</t>
    </rPh>
    <phoneticPr fontId="1"/>
  </si>
  <si>
    <r>
      <t xml:space="preserve">要支援１・２・事業対象者
</t>
    </r>
    <r>
      <rPr>
        <sz val="9"/>
        <color theme="1"/>
        <rFont val="HG丸ｺﾞｼｯｸM-PRO"/>
        <family val="3"/>
        <charset val="128"/>
      </rPr>
      <t>（高齢者虐待防止措置未実施減算）</t>
    </r>
    <rPh sb="0" eb="3">
      <t>ヨウシエン</t>
    </rPh>
    <rPh sb="7" eb="9">
      <t>ジギョウ</t>
    </rPh>
    <rPh sb="9" eb="12">
      <t>タイショウシャ</t>
    </rPh>
    <rPh sb="14" eb="17">
      <t>コウレイシャ</t>
    </rPh>
    <rPh sb="17" eb="19">
      <t>ギャクタイ</t>
    </rPh>
    <rPh sb="19" eb="26">
      <t>ボウシソチミジッシ</t>
    </rPh>
    <rPh sb="26" eb="28">
      <t>ゲンサン</t>
    </rPh>
    <phoneticPr fontId="1"/>
  </si>
  <si>
    <r>
      <t xml:space="preserve">要支援１・２・事業対象者
</t>
    </r>
    <r>
      <rPr>
        <sz val="9"/>
        <color theme="1"/>
        <rFont val="HG丸ｺﾞｼｯｸM-PRO"/>
        <family val="3"/>
        <charset val="128"/>
      </rPr>
      <t>（業務継続計画未策定減算）</t>
    </r>
    <rPh sb="0" eb="3">
      <t>ヨウシエン</t>
    </rPh>
    <rPh sb="7" eb="9">
      <t>ジギョウ</t>
    </rPh>
    <rPh sb="9" eb="12">
      <t>タイショウシャ</t>
    </rPh>
    <rPh sb="14" eb="16">
      <t>ギョウム</t>
    </rPh>
    <rPh sb="16" eb="18">
      <t>ケイゾク</t>
    </rPh>
    <rPh sb="18" eb="20">
      <t>ケイカク</t>
    </rPh>
    <rPh sb="20" eb="21">
      <t>ミ</t>
    </rPh>
    <rPh sb="21" eb="23">
      <t>サクテイ</t>
    </rPh>
    <rPh sb="23" eb="25">
      <t>ゲンサン</t>
    </rPh>
    <phoneticPr fontId="1"/>
  </si>
  <si>
    <r>
      <t xml:space="preserve">要支援１・２・事業対象者
</t>
    </r>
    <r>
      <rPr>
        <sz val="9"/>
        <color theme="1"/>
        <rFont val="HG丸ｺﾞｼｯｸM-PRO"/>
        <family val="3"/>
        <charset val="128"/>
      </rPr>
      <t>（高齢者虐待防止措置未実施・
業務継続計画未策定減算）</t>
    </r>
    <rPh sb="0" eb="3">
      <t>ヨウシエン</t>
    </rPh>
    <rPh sb="7" eb="9">
      <t>ジギョウ</t>
    </rPh>
    <rPh sb="9" eb="12">
      <t>タイショウシャ</t>
    </rPh>
    <rPh sb="14" eb="17">
      <t>コウレイシャ</t>
    </rPh>
    <rPh sb="17" eb="19">
      <t>ギャクタイ</t>
    </rPh>
    <rPh sb="19" eb="21">
      <t>ボウシ</t>
    </rPh>
    <rPh sb="21" eb="23">
      <t>ソチ</t>
    </rPh>
    <rPh sb="23" eb="26">
      <t>ミジッシ</t>
    </rPh>
    <rPh sb="28" eb="30">
      <t>ギョウム</t>
    </rPh>
    <rPh sb="30" eb="32">
      <t>ケイゾク</t>
    </rPh>
    <rPh sb="32" eb="34">
      <t>ケイカク</t>
    </rPh>
    <rPh sb="34" eb="37">
      <t>ミサクテイ</t>
    </rPh>
    <rPh sb="37" eb="39">
      <t>ゲンサン</t>
    </rPh>
    <phoneticPr fontId="1"/>
  </si>
  <si>
    <t>介護予防支援・介護予防ケアマネジメント業務総括表</t>
    <rPh sb="0" eb="4">
      <t>カイゴヨボウ</t>
    </rPh>
    <rPh sb="4" eb="6">
      <t>シエン</t>
    </rPh>
    <rPh sb="7" eb="9">
      <t>カイゴ</t>
    </rPh>
    <rPh sb="9" eb="11">
      <t>ヨボウ</t>
    </rPh>
    <rPh sb="19" eb="21">
      <t>ギョウム</t>
    </rPh>
    <rPh sb="21" eb="24">
      <t>ソウカツヒョウ</t>
    </rPh>
    <phoneticPr fontId="1"/>
  </si>
  <si>
    <t>（　　月）</t>
    <rPh sb="3" eb="4">
      <t>ガツ</t>
    </rPh>
    <phoneticPr fontId="1"/>
  </si>
  <si>
    <t>（うち消費税及び地方消費税の額10％対象</t>
    <rPh sb="3" eb="6">
      <t>ショウヒゼイ</t>
    </rPh>
    <rPh sb="6" eb="7">
      <t>オヨ</t>
    </rPh>
    <rPh sb="8" eb="10">
      <t>チホウ</t>
    </rPh>
    <rPh sb="10" eb="13">
      <t>ショウヒゼイ</t>
    </rPh>
    <rPh sb="14" eb="15">
      <t>ガク</t>
    </rPh>
    <rPh sb="18" eb="20">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</si>
</sst>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件&quot;"/>
    <numFmt numFmtId="177" formatCode="#,##0&quot;単位&quot;"/>
    <numFmt numFmtId="178" formatCode="#,##0&quot;円&quot;;&quot;▲ &quot;#,##0&quot;円&quot;"/>
    <numFmt numFmtId="179" formatCode="0&quot;単位&quot;;&quot;▲ &quot;0&quot;単位&quot;"/>
  </numFmts>
  <fonts count="14" x14ac:knownFonts="1">
    <font>
      <sz val="11"/>
      <color theme="1"/>
      <name val="游ゴシック"/>
      <family val="2"/>
      <scheme val="minor"/>
    </font>
    <font>
      <sz val="6"/>
      <name val="游ゴシック"/>
      <family val="3"/>
      <charset val="128"/>
      <scheme val="minor"/>
    </font>
    <font>
      <sz val="11"/>
      <color theme="1"/>
      <name val="HG丸ｺﾞｼｯｸM-PRO"/>
      <family val="3"/>
      <charset val="128"/>
    </font>
    <font>
      <sz val="9"/>
      <color theme="1"/>
      <name val="HG丸ｺﾞｼｯｸM-PRO"/>
      <family val="3"/>
      <charset val="128"/>
    </font>
    <font>
      <sz val="8"/>
      <color theme="1"/>
      <name val="HG丸ｺﾞｼｯｸM-PRO"/>
      <family val="3"/>
      <charset val="128"/>
    </font>
    <font>
      <sz val="11"/>
      <color theme="1"/>
      <name val="ＭＳ 明朝"/>
      <family val="1"/>
      <charset val="128"/>
    </font>
    <font>
      <sz val="8"/>
      <color theme="1"/>
      <name val="ＭＳ 明朝"/>
      <family val="1"/>
      <charset val="128"/>
    </font>
    <font>
      <b/>
      <sz val="14"/>
      <color theme="1"/>
      <name val="ＭＳ 明朝"/>
      <family val="1"/>
      <charset val="128"/>
    </font>
    <font>
      <sz val="10"/>
      <color theme="1"/>
      <name val="ＭＳ 明朝"/>
      <family val="1"/>
      <charset val="128"/>
    </font>
    <font>
      <sz val="9"/>
      <color theme="1"/>
      <name val="ＭＳ 明朝"/>
      <family val="1"/>
      <charset val="128"/>
    </font>
    <font>
      <b/>
      <sz val="14"/>
      <color theme="1"/>
      <name val="HG丸ｺﾞｼｯｸM-PRO"/>
      <family val="3"/>
      <charset val="128"/>
    </font>
    <font>
      <sz val="14"/>
      <color theme="1"/>
      <name val="HG丸ｺﾞｼｯｸM-PRO"/>
      <family val="3"/>
      <charset val="128"/>
    </font>
    <font>
      <sz val="11"/>
      <name val="ＭＳ 明朝"/>
      <family val="1"/>
      <charset val="128"/>
    </font>
    <font>
      <sz val="10"/>
      <name val="ＭＳ 明朝"/>
      <family val="1"/>
      <charset val="128"/>
    </font>
  </fonts>
  <fills count="2">
    <fill>
      <patternFill patternType="none"/>
    </fill>
    <fill>
      <patternFill patternType="gray125"/>
    </fill>
  </fills>
  <borders count="67">
    <border>
      <left/>
      <right/>
      <top/>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double">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top style="medium">
        <color auto="1"/>
      </top>
      <bottom style="dotted">
        <color auto="1"/>
      </bottom>
      <diagonal/>
    </border>
    <border>
      <left style="double">
        <color auto="1"/>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double">
        <color auto="1"/>
      </left>
      <right/>
      <top style="thin">
        <color auto="1"/>
      </top>
      <bottom style="medium">
        <color auto="1"/>
      </bottom>
      <diagonal/>
    </border>
    <border>
      <left/>
      <right style="medium">
        <color auto="1"/>
      </right>
      <top style="thin">
        <color auto="1"/>
      </top>
      <bottom style="medium">
        <color auto="1"/>
      </bottom>
      <diagonal/>
    </border>
    <border>
      <left/>
      <right style="double">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double">
        <color auto="1"/>
      </right>
      <top style="medium">
        <color auto="1"/>
      </top>
      <bottom/>
      <diagonal/>
    </border>
    <border>
      <left style="double">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double">
        <color auto="1"/>
      </right>
      <top/>
      <bottom style="medium">
        <color auto="1"/>
      </bottom>
      <diagonal/>
    </border>
    <border>
      <left style="double">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medium">
        <color auto="1"/>
      </right>
      <top style="double">
        <color auto="1"/>
      </top>
      <bottom style="medium">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thin">
        <color auto="1"/>
      </right>
      <top style="medium">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uble">
        <color auto="1"/>
      </top>
      <bottom style="medium">
        <color auto="1"/>
      </bottom>
      <diagonal/>
    </border>
    <border>
      <left/>
      <right style="double">
        <color auto="1"/>
      </right>
      <top style="double">
        <color auto="1"/>
      </top>
      <bottom style="medium">
        <color auto="1"/>
      </bottom>
      <diagonal/>
    </border>
  </borders>
  <cellStyleXfs count="1">
    <xf numFmtId="0" fontId="0" fillId="0" borderId="0"/>
  </cellStyleXfs>
  <cellXfs count="227">
    <xf numFmtId="0" fontId="0" fillId="0" borderId="0" xfId="0"/>
    <xf numFmtId="0" fontId="2" fillId="0" borderId="0" xfId="0" applyFont="1"/>
    <xf numFmtId="0" fontId="2" fillId="0" borderId="1" xfId="0" applyFont="1" applyBorder="1" applyAlignment="1">
      <alignment horizontal="center" vertical="center" shrinkToFit="1"/>
    </xf>
    <xf numFmtId="0" fontId="2" fillId="0" borderId="0" xfId="0" applyFont="1" applyAlignment="1">
      <alignment horizontal="center"/>
    </xf>
    <xf numFmtId="0" fontId="2" fillId="0" borderId="0" xfId="0" applyFont="1" applyAlignment="1">
      <alignment horizontal="right"/>
    </xf>
    <xf numFmtId="0" fontId="2" fillId="0" borderId="0" xfId="0" applyFont="1" applyAlignment="1">
      <alignment vertical="center"/>
    </xf>
    <xf numFmtId="176" fontId="2" fillId="0" borderId="3" xfId="0" applyNumberFormat="1" applyFont="1" applyBorder="1" applyAlignment="1">
      <alignment horizontal="right" vertical="center"/>
    </xf>
    <xf numFmtId="0" fontId="2" fillId="0" borderId="2" xfId="0" applyFont="1" applyBorder="1" applyAlignment="1">
      <alignment horizontal="center" vertical="center" shrinkToFi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4" fillId="0" borderId="0" xfId="0" applyFont="1"/>
    <xf numFmtId="0" fontId="2" fillId="0" borderId="1" xfId="0" applyFont="1" applyBorder="1" applyAlignment="1">
      <alignment horizontal="center"/>
    </xf>
    <xf numFmtId="0" fontId="2" fillId="0" borderId="0" xfId="0" applyFont="1" applyAlignment="1">
      <alignment horizontal="right" vertical="center"/>
    </xf>
    <xf numFmtId="179" fontId="2" fillId="0" borderId="1" xfId="0" applyNumberFormat="1" applyFont="1" applyBorder="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179" fontId="2" fillId="0" borderId="18" xfId="0" applyNumberFormat="1" applyFont="1" applyBorder="1" applyAlignment="1">
      <alignment horizontal="right" vertical="center"/>
    </xf>
    <xf numFmtId="176" fontId="2" fillId="0" borderId="19" xfId="0" applyNumberFormat="1" applyFont="1" applyBorder="1" applyAlignment="1">
      <alignment horizontal="right" vertical="center"/>
    </xf>
    <xf numFmtId="179" fontId="2" fillId="0" borderId="27" xfId="0" applyNumberFormat="1" applyFont="1" applyBorder="1" applyAlignment="1">
      <alignment vertical="center"/>
    </xf>
    <xf numFmtId="176" fontId="2" fillId="0" borderId="28" xfId="0" applyNumberFormat="1" applyFont="1" applyBorder="1" applyAlignment="1">
      <alignment horizontal="right" vertical="center"/>
    </xf>
    <xf numFmtId="0" fontId="5" fillId="0" borderId="0" xfId="0" applyFont="1" applyAlignment="1">
      <alignment vertical="center"/>
    </xf>
    <xf numFmtId="0" fontId="5" fillId="0" borderId="0" xfId="0" applyFont="1" applyAlignment="1">
      <alignment horizontal="center"/>
    </xf>
    <xf numFmtId="0" fontId="5" fillId="0" borderId="0" xfId="0" applyFont="1"/>
    <xf numFmtId="0" fontId="6" fillId="0" borderId="0" xfId="0" applyFont="1"/>
    <xf numFmtId="0" fontId="5" fillId="0" borderId="0" xfId="0" applyFont="1" applyAlignment="1">
      <alignment horizontal="right"/>
    </xf>
    <xf numFmtId="0" fontId="5" fillId="0" borderId="0" xfId="0" applyFont="1" applyBorder="1" applyAlignment="1"/>
    <xf numFmtId="0" fontId="5" fillId="0" borderId="0" xfId="0" applyFont="1" applyAlignment="1">
      <alignment horizontal="center" vertical="center"/>
    </xf>
    <xf numFmtId="0" fontId="5" fillId="0" borderId="9" xfId="0" applyFont="1" applyBorder="1" applyAlignment="1">
      <alignment horizontal="center"/>
    </xf>
    <xf numFmtId="0" fontId="5" fillId="0" borderId="14" xfId="0" applyFont="1" applyBorder="1" applyAlignment="1">
      <alignment horizontal="center"/>
    </xf>
    <xf numFmtId="0" fontId="5" fillId="0" borderId="46" xfId="0" applyFont="1" applyBorder="1" applyAlignment="1">
      <alignment horizontal="center" vertical="center"/>
    </xf>
    <xf numFmtId="0" fontId="5" fillId="0" borderId="0" xfId="0" applyFont="1" applyAlignment="1"/>
    <xf numFmtId="0" fontId="9" fillId="0" borderId="33" xfId="0" applyFont="1" applyBorder="1" applyAlignment="1">
      <alignment vertical="center" shrinkToFit="1"/>
    </xf>
    <xf numFmtId="0" fontId="5" fillId="0" borderId="56" xfId="0" applyFont="1" applyBorder="1" applyAlignment="1">
      <alignment horizontal="center" vertical="center"/>
    </xf>
    <xf numFmtId="0" fontId="5" fillId="0" borderId="46" xfId="0" applyFont="1" applyBorder="1" applyAlignment="1">
      <alignment horizontal="center" vertical="center" shrinkToFit="1"/>
    </xf>
    <xf numFmtId="0" fontId="10" fillId="0" borderId="0" xfId="0" applyFont="1" applyAlignment="1">
      <alignment horizontal="center" vertical="center"/>
    </xf>
    <xf numFmtId="0" fontId="2" fillId="0" borderId="0" xfId="0" applyFont="1" applyBorder="1" applyAlignment="1"/>
    <xf numFmtId="0" fontId="10" fillId="0" borderId="0" xfId="0" applyFont="1" applyAlignment="1">
      <alignment horizontal="right" vertical="center"/>
    </xf>
    <xf numFmtId="0" fontId="2" fillId="0" borderId="0" xfId="0" applyFont="1" applyBorder="1" applyAlignment="1">
      <alignment horizontal="center"/>
    </xf>
    <xf numFmtId="0" fontId="2" fillId="0" borderId="0" xfId="0" applyFont="1" applyAlignment="1">
      <alignment wrapText="1"/>
    </xf>
    <xf numFmtId="0" fontId="3" fillId="0" borderId="0" xfId="0" applyFont="1" applyAlignment="1">
      <alignment wrapText="1"/>
    </xf>
    <xf numFmtId="0" fontId="2" fillId="0" borderId="1" xfId="0" applyFont="1" applyBorder="1" applyProtection="1">
      <protection locked="0"/>
    </xf>
    <xf numFmtId="0" fontId="11" fillId="0" borderId="1"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8" fillId="0" borderId="27" xfId="0" applyFont="1" applyBorder="1" applyAlignment="1" applyProtection="1">
      <alignment horizontal="right" vertical="center" wrapText="1"/>
      <protection locked="0"/>
    </xf>
    <xf numFmtId="0" fontId="8" fillId="0" borderId="27" xfId="0" applyFont="1" applyBorder="1" applyAlignment="1" applyProtection="1">
      <alignment horizontal="center" vertical="center" wrapText="1"/>
      <protection locked="0"/>
    </xf>
    <xf numFmtId="0" fontId="10" fillId="0" borderId="0" xfId="0" applyFont="1" applyAlignment="1">
      <alignment vertical="center"/>
    </xf>
    <xf numFmtId="49" fontId="2" fillId="0" borderId="1" xfId="0" applyNumberFormat="1" applyFont="1" applyBorder="1" applyAlignment="1" applyProtection="1">
      <alignment horizontal="center"/>
      <protection locked="0"/>
    </xf>
    <xf numFmtId="49" fontId="2" fillId="0" borderId="1" xfId="0" applyNumberFormat="1" applyFont="1" applyBorder="1" applyAlignment="1" applyProtection="1">
      <alignment horizontal="center" shrinkToFit="1"/>
      <protection locked="0"/>
    </xf>
    <xf numFmtId="0" fontId="2" fillId="0" borderId="1" xfId="0" applyFont="1" applyBorder="1" applyAlignment="1" applyProtection="1">
      <alignment shrinkToFit="1"/>
      <protection locked="0"/>
    </xf>
    <xf numFmtId="0" fontId="3" fillId="0" borderId="2" xfId="0" applyFont="1" applyBorder="1" applyAlignment="1" applyProtection="1">
      <alignment wrapText="1"/>
      <protection locked="0"/>
    </xf>
    <xf numFmtId="0" fontId="7" fillId="0" borderId="33" xfId="0" applyFont="1" applyBorder="1" applyAlignment="1">
      <alignment horizontal="left"/>
    </xf>
    <xf numFmtId="0" fontId="2" fillId="0" borderId="0" xfId="0" applyFont="1" applyAlignment="1">
      <alignment vertical="center"/>
    </xf>
    <xf numFmtId="0" fontId="2" fillId="0" borderId="0" xfId="0" applyFont="1" applyAlignment="1" applyProtection="1">
      <alignment horizontal="right" vertical="center"/>
      <protection locked="0"/>
    </xf>
    <xf numFmtId="0" fontId="2" fillId="0" borderId="4" xfId="0" applyFont="1" applyBorder="1" applyAlignment="1" applyProtection="1">
      <alignment horizontal="center"/>
      <protection locked="0"/>
    </xf>
    <xf numFmtId="178" fontId="2" fillId="0" borderId="13" xfId="0" applyNumberFormat="1" applyFont="1" applyBorder="1" applyAlignment="1">
      <alignment horizontal="right" vertical="center"/>
    </xf>
    <xf numFmtId="178" fontId="2" fillId="0" borderId="9" xfId="0" applyNumberFormat="1" applyFont="1" applyBorder="1" applyAlignment="1">
      <alignment horizontal="right" vertical="center"/>
    </xf>
    <xf numFmtId="178" fontId="2" fillId="0" borderId="14" xfId="0" applyNumberFormat="1" applyFont="1" applyBorder="1" applyAlignment="1">
      <alignment horizontal="right" vertical="center"/>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178" fontId="2" fillId="0" borderId="37" xfId="0" applyNumberFormat="1" applyFont="1" applyBorder="1" applyAlignment="1">
      <alignment vertical="center"/>
    </xf>
    <xf numFmtId="178" fontId="2" fillId="0" borderId="33" xfId="0" applyNumberFormat="1" applyFont="1" applyBorder="1" applyAlignment="1">
      <alignment vertical="center"/>
    </xf>
    <xf numFmtId="178" fontId="2" fillId="0" borderId="38" xfId="0" applyNumberFormat="1" applyFont="1" applyBorder="1" applyAlignment="1">
      <alignment vertical="center"/>
    </xf>
    <xf numFmtId="178" fontId="2" fillId="0" borderId="44" xfId="0" applyNumberFormat="1" applyFont="1" applyBorder="1" applyAlignment="1">
      <alignment vertical="center"/>
    </xf>
    <xf numFmtId="178" fontId="2" fillId="0" borderId="40" xfId="0" applyNumberFormat="1" applyFont="1" applyBorder="1" applyAlignment="1">
      <alignment vertical="center"/>
    </xf>
    <xf numFmtId="178" fontId="2" fillId="0" borderId="45" xfId="0" applyNumberFormat="1" applyFont="1" applyBorder="1" applyAlignment="1">
      <alignment vertical="center"/>
    </xf>
    <xf numFmtId="178" fontId="2" fillId="0" borderId="5" xfId="0" applyNumberFormat="1" applyFont="1" applyBorder="1" applyAlignment="1">
      <alignment horizontal="right" vertical="center"/>
    </xf>
    <xf numFmtId="178" fontId="2" fillId="0" borderId="6"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9" xfId="0" applyNumberFormat="1" applyFont="1" applyBorder="1" applyAlignment="1">
      <alignment horizontal="right" vertical="center"/>
    </xf>
    <xf numFmtId="178" fontId="2" fillId="0" borderId="25" xfId="0" applyNumberFormat="1" applyFont="1" applyBorder="1" applyAlignment="1">
      <alignment horizontal="right" vertical="center"/>
    </xf>
    <xf numFmtId="178" fontId="2" fillId="0" borderId="30" xfId="0" applyNumberFormat="1" applyFont="1" applyBorder="1" applyAlignment="1">
      <alignment horizontal="right" vertical="center"/>
    </xf>
    <xf numFmtId="178" fontId="2" fillId="0" borderId="20" xfId="0" applyNumberFormat="1" applyFont="1" applyBorder="1" applyAlignment="1">
      <alignment horizontal="right" vertical="center"/>
    </xf>
    <xf numFmtId="178" fontId="2" fillId="0" borderId="16" xfId="0" applyNumberFormat="1" applyFont="1" applyBorder="1" applyAlignment="1">
      <alignment horizontal="right" vertical="center"/>
    </xf>
    <xf numFmtId="178" fontId="2" fillId="0" borderId="21" xfId="0" applyNumberFormat="1" applyFont="1" applyBorder="1" applyAlignment="1">
      <alignment horizontal="right" vertical="center"/>
    </xf>
    <xf numFmtId="177" fontId="2" fillId="0" borderId="35" xfId="0" applyNumberFormat="1" applyFont="1" applyBorder="1" applyAlignment="1">
      <alignment vertical="center"/>
    </xf>
    <xf numFmtId="177" fontId="2" fillId="0" borderId="36" xfId="0" applyNumberFormat="1" applyFont="1" applyBorder="1" applyAlignment="1">
      <alignment vertical="center"/>
    </xf>
    <xf numFmtId="177" fontId="2" fillId="0" borderId="42" xfId="0" applyNumberFormat="1" applyFont="1" applyBorder="1" applyAlignment="1">
      <alignment vertical="center"/>
    </xf>
    <xf numFmtId="177" fontId="2" fillId="0" borderId="43" xfId="0" applyNumberFormat="1" applyFont="1" applyBorder="1" applyAlignment="1">
      <alignment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177" fontId="2" fillId="0" borderId="12" xfId="0" applyNumberFormat="1" applyFont="1" applyBorder="1" applyAlignment="1">
      <alignment vertical="center"/>
    </xf>
    <xf numFmtId="177" fontId="2" fillId="0" borderId="31" xfId="0" applyNumberFormat="1" applyFont="1" applyBorder="1" applyAlignment="1">
      <alignment vertical="center"/>
    </xf>
    <xf numFmtId="0" fontId="2" fillId="0" borderId="15" xfId="0" applyNumberFormat="1" applyFont="1" applyBorder="1" applyAlignment="1" applyProtection="1">
      <alignment horizontal="center" vertical="center" wrapText="1"/>
      <protection locked="0"/>
    </xf>
    <xf numFmtId="0" fontId="2" fillId="0" borderId="16" xfId="0" applyNumberFormat="1" applyFont="1" applyBorder="1" applyAlignment="1" applyProtection="1">
      <alignment horizontal="center" vertical="center" wrapText="1"/>
      <protection locked="0"/>
    </xf>
    <xf numFmtId="0" fontId="2" fillId="0" borderId="17" xfId="0" applyNumberFormat="1" applyFont="1" applyBorder="1" applyAlignment="1" applyProtection="1">
      <alignment horizontal="center" vertical="center" wrapText="1"/>
      <protection locked="0"/>
    </xf>
    <xf numFmtId="0" fontId="4" fillId="0" borderId="39"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41" xfId="0" applyFont="1" applyBorder="1" applyAlignment="1">
      <alignment horizontal="center" vertical="center" shrinkToFit="1"/>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2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10" fillId="0" borderId="0" xfId="0" applyFont="1" applyAlignment="1">
      <alignment horizontal="center" vertical="center"/>
    </xf>
    <xf numFmtId="0" fontId="2" fillId="0" borderId="4" xfId="0" applyFont="1" applyBorder="1" applyAlignment="1" applyProtection="1">
      <alignment horizontal="left" vertical="center"/>
      <protection locked="0"/>
    </xf>
    <xf numFmtId="0" fontId="2" fillId="0" borderId="40" xfId="0" applyFont="1" applyBorder="1" applyAlignment="1">
      <alignment vertical="center"/>
    </xf>
    <xf numFmtId="0" fontId="10" fillId="0" borderId="0" xfId="0" applyFont="1" applyAlignment="1" applyProtection="1">
      <alignment horizontal="center" vertical="center"/>
      <protection locked="0"/>
    </xf>
    <xf numFmtId="0" fontId="2" fillId="0" borderId="46" xfId="0" applyFont="1" applyBorder="1" applyAlignment="1">
      <alignment horizontal="center" vertical="center" textRotation="255" shrinkToFit="1"/>
    </xf>
    <xf numFmtId="0" fontId="2" fillId="0" borderId="49" xfId="0" applyNumberFormat="1" applyFont="1" applyBorder="1" applyAlignment="1">
      <alignment horizontal="center" vertical="center" wrapText="1" shrinkToFit="1"/>
    </xf>
    <xf numFmtId="0" fontId="2" fillId="0" borderId="50" xfId="0" applyNumberFormat="1" applyFont="1" applyBorder="1" applyAlignment="1">
      <alignment horizontal="center" vertical="center" wrapText="1"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178" fontId="2" fillId="0" borderId="51" xfId="0" applyNumberFormat="1" applyFont="1" applyBorder="1" applyAlignment="1">
      <alignment vertical="center"/>
    </xf>
    <xf numFmtId="0" fontId="2" fillId="0" borderId="52" xfId="0" applyFont="1" applyBorder="1" applyAlignment="1">
      <alignment horizontal="center" vertical="center" shrinkToFit="1"/>
    </xf>
    <xf numFmtId="0" fontId="2" fillId="0" borderId="53" xfId="0" applyFont="1" applyBorder="1" applyAlignment="1">
      <alignment horizontal="center" vertical="center" shrinkToFit="1"/>
    </xf>
    <xf numFmtId="0" fontId="2" fillId="0" borderId="54" xfId="0" applyFont="1" applyBorder="1" applyAlignment="1">
      <alignment horizontal="center" vertical="center" shrinkToFit="1"/>
    </xf>
    <xf numFmtId="178" fontId="2" fillId="0" borderId="37" xfId="0" applyNumberFormat="1" applyFont="1" applyBorder="1" applyAlignment="1">
      <alignment horizontal="right" vertical="center"/>
    </xf>
    <xf numFmtId="178" fontId="2" fillId="0" borderId="33" xfId="0" applyNumberFormat="1" applyFont="1" applyBorder="1" applyAlignment="1">
      <alignment horizontal="right" vertical="center"/>
    </xf>
    <xf numFmtId="178" fontId="2" fillId="0" borderId="38" xfId="0" applyNumberFormat="1" applyFont="1" applyBorder="1" applyAlignment="1">
      <alignment horizontal="right"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5" xfId="0" applyFont="1" applyBorder="1" applyAlignment="1">
      <alignment horizontal="center" vertical="center"/>
    </xf>
    <xf numFmtId="177" fontId="2" fillId="0" borderId="65" xfId="0" applyNumberFormat="1" applyFont="1" applyBorder="1" applyAlignment="1">
      <alignment vertical="center"/>
    </xf>
    <xf numFmtId="177" fontId="2" fillId="0" borderId="66" xfId="0" applyNumberFormat="1" applyFont="1" applyBorder="1" applyAlignment="1">
      <alignment vertical="center"/>
    </xf>
    <xf numFmtId="0" fontId="2" fillId="0" borderId="46" xfId="0" applyFont="1" applyBorder="1" applyAlignment="1">
      <alignment horizontal="center" vertical="center" textRotation="255" wrapText="1" shrinkToFit="1"/>
    </xf>
    <xf numFmtId="0" fontId="2" fillId="0" borderId="49" xfId="0" applyFont="1" applyBorder="1" applyAlignment="1">
      <alignment horizontal="center" vertical="center" wrapText="1" shrinkToFit="1"/>
    </xf>
    <xf numFmtId="0" fontId="2" fillId="0" borderId="50" xfId="0" applyFont="1" applyBorder="1" applyAlignment="1">
      <alignment horizontal="center" vertical="center" wrapText="1" shrinkToFit="1"/>
    </xf>
    <xf numFmtId="0" fontId="7" fillId="0" borderId="0" xfId="0" applyFont="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pplyProtection="1">
      <alignment vertical="center"/>
      <protection locked="0"/>
    </xf>
    <xf numFmtId="0" fontId="5" fillId="0" borderId="9" xfId="0" applyFont="1" applyBorder="1" applyAlignment="1">
      <alignment horizontal="center" vertical="center"/>
    </xf>
    <xf numFmtId="0" fontId="5" fillId="0" borderId="0" xfId="0" applyFont="1" applyBorder="1" applyAlignment="1"/>
    <xf numFmtId="178" fontId="5" fillId="0" borderId="0" xfId="0" applyNumberFormat="1" applyFont="1" applyBorder="1" applyAlignment="1"/>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8" xfId="0" applyFont="1" applyBorder="1" applyAlignment="1" applyProtection="1">
      <alignment vertical="center"/>
      <protection locked="0"/>
    </xf>
    <xf numFmtId="0" fontId="5" fillId="0" borderId="14" xfId="0" applyFont="1" applyBorder="1" applyAlignment="1" applyProtection="1">
      <alignment vertical="center"/>
      <protection locked="0"/>
    </xf>
    <xf numFmtId="0" fontId="5" fillId="0" borderId="40" xfId="0" applyFont="1" applyBorder="1" applyAlignment="1">
      <alignment vertical="center"/>
    </xf>
    <xf numFmtId="0" fontId="8" fillId="0" borderId="60" xfId="0" applyFont="1" applyBorder="1" applyAlignment="1">
      <alignment horizontal="center" vertical="center" textRotation="255"/>
    </xf>
    <xf numFmtId="0" fontId="8" fillId="0" borderId="61" xfId="0" applyFont="1" applyBorder="1" applyAlignment="1">
      <alignment horizontal="center" vertical="center" textRotation="255"/>
    </xf>
    <xf numFmtId="0" fontId="9" fillId="0" borderId="33" xfId="0" applyFont="1" applyBorder="1" applyAlignment="1" applyProtection="1">
      <alignment horizontal="left"/>
      <protection locked="0"/>
    </xf>
    <xf numFmtId="0" fontId="9" fillId="0" borderId="38" xfId="0" applyFont="1" applyBorder="1" applyAlignment="1" applyProtection="1">
      <alignment horizontal="left"/>
      <protection locked="0"/>
    </xf>
    <xf numFmtId="0" fontId="8" fillId="0" borderId="62" xfId="0" applyFont="1" applyBorder="1" applyAlignment="1" applyProtection="1">
      <alignment horizontal="left" vertical="center"/>
      <protection locked="0"/>
    </xf>
    <xf numFmtId="0" fontId="8" fillId="0" borderId="63" xfId="0" applyFont="1" applyBorder="1" applyAlignment="1" applyProtection="1">
      <alignment horizontal="left" vertical="center"/>
      <protection locked="0"/>
    </xf>
    <xf numFmtId="0" fontId="8" fillId="0" borderId="64" xfId="0" applyFont="1" applyBorder="1" applyAlignment="1" applyProtection="1">
      <alignment horizontal="left" vertical="center"/>
      <protection locked="0"/>
    </xf>
    <xf numFmtId="178" fontId="7" fillId="0" borderId="33" xfId="0" applyNumberFormat="1" applyFont="1" applyBorder="1" applyAlignment="1"/>
    <xf numFmtId="0" fontId="7" fillId="0" borderId="33" xfId="0" applyFont="1" applyBorder="1" applyAlignment="1"/>
    <xf numFmtId="0" fontId="5" fillId="0" borderId="40" xfId="0" applyFont="1" applyBorder="1" applyAlignment="1" applyProtection="1">
      <alignment horizontal="left" vertical="center"/>
      <protection locked="0"/>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8" fillId="0" borderId="58" xfId="0" applyFont="1" applyBorder="1" applyAlignment="1" applyProtection="1">
      <alignment horizontal="right" vertical="center" wrapText="1"/>
      <protection locked="0"/>
    </xf>
    <xf numFmtId="0" fontId="8" fillId="0" borderId="27" xfId="0" applyFont="1" applyBorder="1" applyAlignment="1" applyProtection="1">
      <alignment horizontal="right" vertical="center"/>
      <protection locked="0"/>
    </xf>
    <xf numFmtId="0" fontId="8" fillId="0" borderId="27" xfId="0" applyFont="1" applyBorder="1" applyAlignment="1" applyProtection="1">
      <alignment horizontal="center" vertical="center"/>
      <protection locked="0"/>
    </xf>
    <xf numFmtId="0" fontId="8" fillId="0" borderId="59" xfId="0" applyFont="1" applyBorder="1" applyAlignment="1" applyProtection="1">
      <alignment horizontal="center" vertical="center"/>
      <protection locked="0"/>
    </xf>
    <xf numFmtId="0" fontId="5" fillId="0" borderId="12" xfId="0" applyFont="1" applyBorder="1" applyAlignment="1">
      <alignment horizontal="center"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7" xfId="0" applyFont="1" applyBorder="1" applyAlignment="1">
      <alignment horizontal="left" vertical="center"/>
    </xf>
    <xf numFmtId="0" fontId="5" fillId="0" borderId="0" xfId="0" applyFont="1" applyBorder="1" applyAlignment="1">
      <alignment horizontal="left" vertical="center"/>
    </xf>
    <xf numFmtId="0" fontId="5" fillId="0" borderId="39"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33" xfId="0" applyFont="1" applyBorder="1" applyAlignment="1" applyProtection="1">
      <alignment horizontal="center" vertical="center" shrinkToFit="1"/>
      <protection locked="0"/>
    </xf>
    <xf numFmtId="0" fontId="5" fillId="0" borderId="38"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5" fillId="0" borderId="48" xfId="0" applyFont="1" applyBorder="1" applyAlignment="1" applyProtection="1">
      <alignment horizontal="center" vertical="center" shrinkToFit="1"/>
      <protection locked="0"/>
    </xf>
    <xf numFmtId="0" fontId="5" fillId="0" borderId="40" xfId="0" applyFont="1" applyBorder="1" applyAlignment="1" applyProtection="1">
      <alignment vertical="center" shrinkToFit="1"/>
      <protection locked="0"/>
    </xf>
    <xf numFmtId="0" fontId="5" fillId="0" borderId="0" xfId="0" applyFont="1" applyAlignment="1" applyProtection="1">
      <alignment horizontal="right" vertical="center"/>
      <protection locked="0"/>
    </xf>
    <xf numFmtId="0" fontId="7" fillId="0" borderId="33" xfId="0" applyFont="1" applyBorder="1" applyAlignment="1" applyProtection="1">
      <alignment shrinkToFit="1"/>
      <protection locked="0"/>
    </xf>
    <xf numFmtId="0" fontId="5" fillId="0" borderId="40" xfId="0" applyFont="1" applyBorder="1" applyAlignment="1">
      <alignment horizontal="center" vertical="center"/>
    </xf>
    <xf numFmtId="0" fontId="8" fillId="0" borderId="33" xfId="0" applyFont="1" applyBorder="1" applyAlignment="1">
      <alignment vertical="top" wrapText="1"/>
    </xf>
    <xf numFmtId="0" fontId="7" fillId="0" borderId="33" xfId="0" applyFont="1" applyBorder="1" applyAlignment="1">
      <alignment horizontal="right"/>
    </xf>
    <xf numFmtId="0" fontId="5" fillId="0" borderId="5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46" xfId="0" applyFont="1" applyBorder="1" applyAlignment="1">
      <alignment horizontal="center" vertical="center" textRotation="255" shrinkToFit="1"/>
    </xf>
    <xf numFmtId="0" fontId="13" fillId="0" borderId="49" xfId="0" applyFont="1" applyBorder="1" applyAlignment="1">
      <alignment horizontal="center" vertical="center" wrapText="1" shrinkToFit="1"/>
    </xf>
    <xf numFmtId="0" fontId="13" fillId="0" borderId="50" xfId="0" applyFont="1" applyBorder="1" applyAlignment="1">
      <alignment horizontal="center" vertical="center" wrapText="1" shrinkToFit="1"/>
    </xf>
    <xf numFmtId="179" fontId="12" fillId="0" borderId="18" xfId="0" applyNumberFormat="1" applyFont="1" applyBorder="1" applyAlignment="1">
      <alignment horizontal="right" vertical="center"/>
    </xf>
    <xf numFmtId="176" fontId="12" fillId="0" borderId="19" xfId="0" applyNumberFormat="1" applyFont="1" applyBorder="1" applyAlignment="1">
      <alignment horizontal="right" vertical="center"/>
    </xf>
    <xf numFmtId="178" fontId="12" fillId="0" borderId="20" xfId="0" applyNumberFormat="1" applyFont="1" applyBorder="1" applyAlignment="1">
      <alignment horizontal="right" vertical="center"/>
    </xf>
    <xf numFmtId="178" fontId="12" fillId="0" borderId="16" xfId="0" applyNumberFormat="1" applyFont="1" applyBorder="1" applyAlignment="1">
      <alignment horizontal="right" vertical="center"/>
    </xf>
    <xf numFmtId="178" fontId="12" fillId="0" borderId="21" xfId="0" applyNumberFormat="1" applyFont="1" applyBorder="1" applyAlignment="1">
      <alignment horizontal="right" vertical="center"/>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179" fontId="12" fillId="0" borderId="1" xfId="0" applyNumberFormat="1" applyFont="1" applyBorder="1" applyAlignment="1">
      <alignment vertical="center"/>
    </xf>
    <xf numFmtId="176" fontId="12" fillId="0" borderId="3" xfId="0" applyNumberFormat="1" applyFont="1" applyBorder="1" applyAlignment="1">
      <alignment horizontal="right" vertical="center"/>
    </xf>
    <xf numFmtId="178" fontId="12" fillId="0" borderId="5" xfId="0" applyNumberFormat="1" applyFont="1" applyBorder="1" applyAlignment="1">
      <alignment horizontal="right" vertical="center"/>
    </xf>
    <xf numFmtId="178" fontId="12" fillId="0" borderId="6" xfId="0" applyNumberFormat="1" applyFont="1" applyBorder="1" applyAlignment="1">
      <alignment horizontal="right" vertical="center"/>
    </xf>
    <xf numFmtId="178" fontId="12" fillId="0" borderId="23" xfId="0" applyNumberFormat="1" applyFont="1" applyBorder="1" applyAlignment="1">
      <alignment horizontal="right" vertical="center"/>
    </xf>
    <xf numFmtId="0" fontId="12" fillId="0" borderId="25" xfId="0" applyFont="1" applyBorder="1" applyAlignment="1">
      <alignment horizontal="center" vertical="center" shrinkToFit="1"/>
    </xf>
    <xf numFmtId="0" fontId="12" fillId="0" borderId="26" xfId="0" applyFont="1" applyBorder="1" applyAlignment="1">
      <alignment horizontal="center" vertical="center" shrinkToFit="1"/>
    </xf>
    <xf numFmtId="179" fontId="12" fillId="0" borderId="27" xfId="0" applyNumberFormat="1" applyFont="1" applyBorder="1" applyAlignment="1">
      <alignment vertical="center"/>
    </xf>
    <xf numFmtId="176" fontId="12" fillId="0" borderId="28" xfId="0" applyNumberFormat="1" applyFont="1" applyBorder="1" applyAlignment="1">
      <alignment horizontal="right" vertical="center"/>
    </xf>
    <xf numFmtId="178" fontId="12" fillId="0" borderId="29" xfId="0" applyNumberFormat="1" applyFont="1" applyBorder="1" applyAlignment="1">
      <alignment horizontal="right" vertical="center"/>
    </xf>
    <xf numFmtId="178" fontId="12" fillId="0" borderId="25" xfId="0" applyNumberFormat="1" applyFont="1" applyBorder="1" applyAlignment="1">
      <alignment horizontal="right" vertical="center"/>
    </xf>
    <xf numFmtId="178" fontId="12" fillId="0" borderId="30" xfId="0" applyNumberFormat="1" applyFont="1" applyBorder="1" applyAlignment="1">
      <alignment horizontal="right" vertical="center"/>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177" fontId="12" fillId="0" borderId="35" xfId="0" applyNumberFormat="1" applyFont="1" applyBorder="1" applyAlignment="1">
      <alignment vertical="center"/>
    </xf>
    <xf numFmtId="177" fontId="12" fillId="0" borderId="36" xfId="0" applyNumberFormat="1" applyFont="1" applyBorder="1" applyAlignment="1">
      <alignment vertical="center"/>
    </xf>
    <xf numFmtId="178" fontId="12" fillId="0" borderId="37" xfId="0" applyNumberFormat="1" applyFont="1" applyBorder="1" applyAlignment="1">
      <alignment vertical="center"/>
    </xf>
    <xf numFmtId="178" fontId="12" fillId="0" borderId="33" xfId="0" applyNumberFormat="1" applyFont="1" applyBorder="1" applyAlignment="1">
      <alignment vertical="center"/>
    </xf>
    <xf numFmtId="178" fontId="12" fillId="0" borderId="38" xfId="0" applyNumberFormat="1" applyFont="1" applyBorder="1" applyAlignment="1">
      <alignment vertical="center"/>
    </xf>
    <xf numFmtId="177" fontId="12" fillId="0" borderId="12" xfId="0" applyNumberFormat="1" applyFont="1" applyBorder="1" applyAlignment="1">
      <alignment vertical="center"/>
    </xf>
    <xf numFmtId="177" fontId="12" fillId="0" borderId="31" xfId="0" applyNumberFormat="1" applyFont="1" applyBorder="1" applyAlignment="1">
      <alignment vertical="center"/>
    </xf>
    <xf numFmtId="178" fontId="12" fillId="0" borderId="13" xfId="0" applyNumberFormat="1" applyFont="1" applyBorder="1" applyAlignment="1">
      <alignment horizontal="right" vertical="center"/>
    </xf>
    <xf numFmtId="178" fontId="12" fillId="0" borderId="9" xfId="0" applyNumberFormat="1" applyFont="1" applyBorder="1" applyAlignment="1">
      <alignment horizontal="right" vertical="center"/>
    </xf>
    <xf numFmtId="178" fontId="12" fillId="0" borderId="14" xfId="0" applyNumberFormat="1" applyFont="1" applyBorder="1" applyAlignment="1">
      <alignment horizontal="right" vertical="center"/>
    </xf>
    <xf numFmtId="0" fontId="12" fillId="0" borderId="46" xfId="0" applyFont="1" applyBorder="1" applyAlignment="1">
      <alignment horizontal="center" vertical="center" textRotation="255" wrapText="1" shrinkToFit="1"/>
    </xf>
    <xf numFmtId="0" fontId="12" fillId="0" borderId="52" xfId="0" applyFont="1" applyBorder="1" applyAlignment="1">
      <alignment horizontal="center" vertical="center" shrinkToFit="1"/>
    </xf>
    <xf numFmtId="0" fontId="12" fillId="0" borderId="53" xfId="0" applyFont="1" applyBorder="1" applyAlignment="1">
      <alignment horizontal="center" vertical="center" shrinkToFit="1"/>
    </xf>
    <xf numFmtId="0" fontId="12" fillId="0" borderId="54" xfId="0" applyFont="1" applyBorder="1" applyAlignment="1">
      <alignment horizontal="center" vertical="center" shrinkToFit="1"/>
    </xf>
    <xf numFmtId="178" fontId="12" fillId="0" borderId="37" xfId="0" applyNumberFormat="1" applyFont="1" applyBorder="1" applyAlignment="1">
      <alignment horizontal="right" vertical="center"/>
    </xf>
    <xf numFmtId="178" fontId="12" fillId="0" borderId="33" xfId="0" applyNumberFormat="1" applyFont="1" applyBorder="1" applyAlignment="1">
      <alignment horizontal="right" vertical="center"/>
    </xf>
    <xf numFmtId="178" fontId="12" fillId="0" borderId="38" xfId="0" applyNumberFormat="1" applyFont="1" applyBorder="1" applyAlignment="1">
      <alignment horizontal="right"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2" fillId="0" borderId="45" xfId="0" applyFont="1" applyBorder="1" applyAlignment="1">
      <alignment horizontal="center" vertical="center"/>
    </xf>
    <xf numFmtId="177" fontId="12" fillId="0" borderId="65" xfId="0" applyNumberFormat="1" applyFont="1" applyBorder="1" applyAlignment="1">
      <alignment vertical="center"/>
    </xf>
    <xf numFmtId="177" fontId="12" fillId="0" borderId="66" xfId="0" applyNumberFormat="1" applyFont="1" applyBorder="1" applyAlignment="1">
      <alignment vertical="center"/>
    </xf>
    <xf numFmtId="178" fontId="12" fillId="0" borderId="51" xfId="0" applyNumberFormat="1"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649942</xdr:colOff>
      <xdr:row>9</xdr:row>
      <xdr:rowOff>5666</xdr:rowOff>
    </xdr:from>
    <xdr:to>
      <xdr:col>8</xdr:col>
      <xdr:colOff>498011</xdr:colOff>
      <xdr:row>9</xdr:row>
      <xdr:rowOff>5666</xdr:rowOff>
    </xdr:to>
    <xdr:cxnSp macro="">
      <xdr:nvCxnSpPr>
        <xdr:cNvPr id="3" name="直線コネクタ 2"/>
        <xdr:cNvCxnSpPr/>
      </xdr:nvCxnSpPr>
      <xdr:spPr>
        <a:xfrm flipV="1">
          <a:off x="649942" y="2738356"/>
          <a:ext cx="5112000" cy="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view="pageBreakPreview" zoomScale="130" zoomScaleNormal="130" zoomScaleSheetLayoutView="130" workbookViewId="0">
      <selection activeCell="D12" sqref="D12"/>
    </sheetView>
  </sheetViews>
  <sheetFormatPr defaultRowHeight="13" x14ac:dyDescent="0.2"/>
  <cols>
    <col min="1" max="1" width="4.58203125" style="3" customWidth="1"/>
    <col min="2" max="2" width="15" style="1" bestFit="1" customWidth="1"/>
    <col min="3" max="4" width="12.58203125" style="1" customWidth="1"/>
    <col min="5" max="5" width="12.6640625" style="1" customWidth="1"/>
    <col min="6" max="7" width="4.58203125" style="10" customWidth="1"/>
    <col min="8" max="8" width="13.58203125" style="1" customWidth="1"/>
    <col min="9" max="9" width="7.33203125" style="1" bestFit="1" customWidth="1"/>
    <col min="10" max="10" width="14.58203125" style="1" hidden="1" customWidth="1"/>
    <col min="11" max="11" width="0" style="1" hidden="1" customWidth="1"/>
    <col min="12" max="16384" width="8.6640625" style="1"/>
  </cols>
  <sheetData>
    <row r="1" spans="1:11" s="5" customFormat="1" ht="18" customHeight="1" x14ac:dyDescent="0.55000000000000004">
      <c r="A1" s="52" t="s">
        <v>13</v>
      </c>
      <c r="B1" s="52"/>
      <c r="C1" s="52"/>
      <c r="D1" s="52"/>
      <c r="E1" s="52"/>
      <c r="F1" s="53" t="s">
        <v>66</v>
      </c>
      <c r="G1" s="53"/>
      <c r="H1" s="53"/>
    </row>
    <row r="2" spans="1:11" ht="13" customHeight="1" x14ac:dyDescent="0.2"/>
    <row r="3" spans="1:11" ht="18" customHeight="1" x14ac:dyDescent="0.2">
      <c r="D3" s="4" t="s">
        <v>7</v>
      </c>
      <c r="E3" s="54"/>
      <c r="F3" s="54"/>
      <c r="G3" s="54"/>
      <c r="H3" s="54"/>
    </row>
    <row r="4" spans="1:11" ht="5" customHeight="1" thickBot="1" x14ac:dyDescent="0.25"/>
    <row r="5" spans="1:11" ht="18" customHeight="1" thickBot="1" x14ac:dyDescent="0.25">
      <c r="A5" s="80" t="s">
        <v>11</v>
      </c>
      <c r="B5" s="59"/>
      <c r="C5" s="81"/>
      <c r="D5" s="14" t="s">
        <v>9</v>
      </c>
      <c r="E5" s="15" t="s">
        <v>10</v>
      </c>
      <c r="F5" s="58" t="s">
        <v>12</v>
      </c>
      <c r="G5" s="59"/>
      <c r="H5" s="60"/>
      <c r="J5" s="1" t="s">
        <v>59</v>
      </c>
      <c r="K5" s="1" t="s">
        <v>58</v>
      </c>
    </row>
    <row r="6" spans="1:11" ht="39" customHeight="1" x14ac:dyDescent="0.2">
      <c r="A6" s="84" t="s">
        <v>54</v>
      </c>
      <c r="B6" s="85"/>
      <c r="C6" s="86"/>
      <c r="D6" s="16">
        <f xml:space="preserve"> VLOOKUP(A6, $J$6:$K$9, 2, FALSE)</f>
        <v>442</v>
      </c>
      <c r="E6" s="17">
        <f>COUNTIF(B14:B63,"&lt;&gt;")</f>
        <v>0</v>
      </c>
      <c r="F6" s="73">
        <f>D6*E6*10</f>
        <v>0</v>
      </c>
      <c r="G6" s="74"/>
      <c r="H6" s="75"/>
      <c r="J6" s="1" t="s">
        <v>54</v>
      </c>
      <c r="K6" s="1">
        <v>442</v>
      </c>
    </row>
    <row r="7" spans="1:11" ht="18" customHeight="1" x14ac:dyDescent="0.2">
      <c r="A7" s="93" t="s">
        <v>15</v>
      </c>
      <c r="B7" s="94"/>
      <c r="C7" s="95"/>
      <c r="D7" s="13">
        <v>300</v>
      </c>
      <c r="E7" s="6">
        <f>COUNTIF(F14:F64,"○")</f>
        <v>0</v>
      </c>
      <c r="F7" s="67">
        <f t="shared" ref="F7:F8" si="0">D7*E7*10</f>
        <v>0</v>
      </c>
      <c r="G7" s="68"/>
      <c r="H7" s="69"/>
      <c r="J7" s="38" t="s">
        <v>57</v>
      </c>
      <c r="K7" s="1">
        <v>438</v>
      </c>
    </row>
    <row r="8" spans="1:11" ht="18" customHeight="1" thickBot="1" x14ac:dyDescent="0.25">
      <c r="A8" s="96" t="s">
        <v>14</v>
      </c>
      <c r="B8" s="97"/>
      <c r="C8" s="98"/>
      <c r="D8" s="18">
        <v>300</v>
      </c>
      <c r="E8" s="19">
        <f>COUNTIF(G14:G64,"○")</f>
        <v>0</v>
      </c>
      <c r="F8" s="70">
        <f t="shared" si="0"/>
        <v>0</v>
      </c>
      <c r="G8" s="71"/>
      <c r="H8" s="72"/>
      <c r="J8" s="38" t="s">
        <v>56</v>
      </c>
      <c r="K8" s="1">
        <v>438</v>
      </c>
    </row>
    <row r="9" spans="1:11" ht="18" customHeight="1" x14ac:dyDescent="0.2">
      <c r="A9" s="90" t="s">
        <v>61</v>
      </c>
      <c r="B9" s="91"/>
      <c r="C9" s="92"/>
      <c r="D9" s="76">
        <f>SUM(I14:I63)</f>
        <v>0</v>
      </c>
      <c r="E9" s="77"/>
      <c r="F9" s="61">
        <f>D9*10</f>
        <v>0</v>
      </c>
      <c r="G9" s="62"/>
      <c r="H9" s="63"/>
      <c r="J9" s="38" t="s">
        <v>55</v>
      </c>
      <c r="K9" s="1">
        <v>434</v>
      </c>
    </row>
    <row r="10" spans="1:11" ht="18" customHeight="1" thickBot="1" x14ac:dyDescent="0.25">
      <c r="A10" s="87" t="s">
        <v>62</v>
      </c>
      <c r="B10" s="88"/>
      <c r="C10" s="89"/>
      <c r="D10" s="78"/>
      <c r="E10" s="79"/>
      <c r="F10" s="64"/>
      <c r="G10" s="65"/>
      <c r="H10" s="66"/>
    </row>
    <row r="11" spans="1:11" ht="18" customHeight="1" thickBot="1" x14ac:dyDescent="0.25">
      <c r="A11" s="80" t="s">
        <v>60</v>
      </c>
      <c r="B11" s="59"/>
      <c r="C11" s="81"/>
      <c r="D11" s="82">
        <f>(D6*E6)+(D7*E7)+(D8*E8)+D9</f>
        <v>0</v>
      </c>
      <c r="E11" s="83"/>
      <c r="F11" s="55">
        <f>D11*10</f>
        <v>0</v>
      </c>
      <c r="G11" s="56"/>
      <c r="H11" s="57"/>
    </row>
    <row r="12" spans="1:11" ht="30" customHeight="1" x14ac:dyDescent="0.2"/>
    <row r="13" spans="1:11" ht="22" customHeight="1" x14ac:dyDescent="0.2">
      <c r="A13" s="2" t="s">
        <v>0</v>
      </c>
      <c r="B13" s="2" t="s">
        <v>1</v>
      </c>
      <c r="C13" s="2" t="s">
        <v>8</v>
      </c>
      <c r="D13" s="2" t="s">
        <v>2</v>
      </c>
      <c r="E13" s="2" t="s">
        <v>3</v>
      </c>
      <c r="F13" s="8" t="s">
        <v>5</v>
      </c>
      <c r="G13" s="9" t="s">
        <v>6</v>
      </c>
      <c r="H13" s="7" t="s">
        <v>4</v>
      </c>
      <c r="I13" s="39" t="s">
        <v>63</v>
      </c>
    </row>
    <row r="14" spans="1:11" ht="22" customHeight="1" x14ac:dyDescent="0.2">
      <c r="A14" s="11">
        <v>1</v>
      </c>
      <c r="B14" s="48"/>
      <c r="C14" s="49"/>
      <c r="D14" s="49"/>
      <c r="E14" s="48"/>
      <c r="F14" s="41"/>
      <c r="G14" s="41"/>
      <c r="H14" s="50"/>
      <c r="I14" s="1">
        <f>ROUND((IF(B14&lt;&gt;"",$D$6,0)+IF(F14="○",$D$7,0)+IF(G14="○",$D$8,0)) *0.021,0)</f>
        <v>0</v>
      </c>
    </row>
    <row r="15" spans="1:11" ht="22" customHeight="1" x14ac:dyDescent="0.2">
      <c r="A15" s="11">
        <v>2</v>
      </c>
      <c r="B15" s="48"/>
      <c r="C15" s="49"/>
      <c r="D15" s="49"/>
      <c r="E15" s="48"/>
      <c r="F15" s="41"/>
      <c r="G15" s="41"/>
      <c r="H15" s="50"/>
      <c r="I15" s="1">
        <f t="shared" ref="I15:I63" si="1">ROUND((IF(B15&lt;&gt;"",$D$6,0)+IF(F15="○",$D$7,0)+IF(G15="○",$D$8,0)) *0.021,0)</f>
        <v>0</v>
      </c>
    </row>
    <row r="16" spans="1:11" ht="22" customHeight="1" x14ac:dyDescent="0.2">
      <c r="A16" s="11">
        <v>3</v>
      </c>
      <c r="B16" s="48"/>
      <c r="C16" s="49"/>
      <c r="D16" s="49"/>
      <c r="E16" s="48"/>
      <c r="F16" s="41"/>
      <c r="G16" s="41"/>
      <c r="H16" s="50"/>
      <c r="I16" s="1">
        <f t="shared" si="1"/>
        <v>0</v>
      </c>
    </row>
    <row r="17" spans="1:9" ht="22" customHeight="1" x14ac:dyDescent="0.2">
      <c r="A17" s="11">
        <v>4</v>
      </c>
      <c r="B17" s="48"/>
      <c r="C17" s="49"/>
      <c r="D17" s="49"/>
      <c r="E17" s="48"/>
      <c r="F17" s="41"/>
      <c r="G17" s="41"/>
      <c r="H17" s="50"/>
      <c r="I17" s="1">
        <f t="shared" si="1"/>
        <v>0</v>
      </c>
    </row>
    <row r="18" spans="1:9" ht="22" customHeight="1" x14ac:dyDescent="0.2">
      <c r="A18" s="11">
        <v>5</v>
      </c>
      <c r="B18" s="48"/>
      <c r="C18" s="49"/>
      <c r="D18" s="49"/>
      <c r="E18" s="48"/>
      <c r="F18" s="41"/>
      <c r="G18" s="41"/>
      <c r="H18" s="50"/>
      <c r="I18" s="1">
        <f t="shared" si="1"/>
        <v>0</v>
      </c>
    </row>
    <row r="19" spans="1:9" ht="22" customHeight="1" x14ac:dyDescent="0.2">
      <c r="A19" s="11">
        <v>6</v>
      </c>
      <c r="B19" s="48"/>
      <c r="C19" s="49"/>
      <c r="D19" s="49"/>
      <c r="E19" s="48"/>
      <c r="F19" s="41"/>
      <c r="G19" s="41"/>
      <c r="H19" s="50"/>
      <c r="I19" s="1">
        <f t="shared" si="1"/>
        <v>0</v>
      </c>
    </row>
    <row r="20" spans="1:9" ht="22" customHeight="1" x14ac:dyDescent="0.2">
      <c r="A20" s="11">
        <v>7</v>
      </c>
      <c r="B20" s="48"/>
      <c r="C20" s="49"/>
      <c r="D20" s="49"/>
      <c r="E20" s="48"/>
      <c r="F20" s="41"/>
      <c r="G20" s="41"/>
      <c r="H20" s="50"/>
      <c r="I20" s="1">
        <f t="shared" si="1"/>
        <v>0</v>
      </c>
    </row>
    <row r="21" spans="1:9" ht="22" customHeight="1" x14ac:dyDescent="0.2">
      <c r="A21" s="11">
        <v>8</v>
      </c>
      <c r="B21" s="48"/>
      <c r="C21" s="49"/>
      <c r="D21" s="49"/>
      <c r="E21" s="48"/>
      <c r="F21" s="41"/>
      <c r="G21" s="41"/>
      <c r="H21" s="50"/>
      <c r="I21" s="1">
        <f t="shared" si="1"/>
        <v>0</v>
      </c>
    </row>
    <row r="22" spans="1:9" ht="22" customHeight="1" x14ac:dyDescent="0.2">
      <c r="A22" s="11">
        <v>9</v>
      </c>
      <c r="B22" s="48"/>
      <c r="C22" s="49"/>
      <c r="D22" s="49"/>
      <c r="E22" s="48"/>
      <c r="F22" s="41"/>
      <c r="G22" s="41"/>
      <c r="H22" s="50"/>
      <c r="I22" s="1">
        <f t="shared" si="1"/>
        <v>0</v>
      </c>
    </row>
    <row r="23" spans="1:9" ht="22" customHeight="1" x14ac:dyDescent="0.2">
      <c r="A23" s="11">
        <v>10</v>
      </c>
      <c r="B23" s="48"/>
      <c r="C23" s="49"/>
      <c r="D23" s="49"/>
      <c r="E23" s="48"/>
      <c r="F23" s="41"/>
      <c r="G23" s="41"/>
      <c r="H23" s="50"/>
      <c r="I23" s="1">
        <f t="shared" si="1"/>
        <v>0</v>
      </c>
    </row>
    <row r="24" spans="1:9" ht="22" customHeight="1" x14ac:dyDescent="0.2">
      <c r="A24" s="11">
        <v>11</v>
      </c>
      <c r="B24" s="48"/>
      <c r="C24" s="49"/>
      <c r="D24" s="49"/>
      <c r="E24" s="48"/>
      <c r="F24" s="41"/>
      <c r="G24" s="41"/>
      <c r="H24" s="50"/>
      <c r="I24" s="1">
        <f t="shared" si="1"/>
        <v>0</v>
      </c>
    </row>
    <row r="25" spans="1:9" ht="22" customHeight="1" x14ac:dyDescent="0.2">
      <c r="A25" s="11">
        <v>12</v>
      </c>
      <c r="B25" s="48"/>
      <c r="C25" s="49"/>
      <c r="D25" s="49"/>
      <c r="E25" s="48"/>
      <c r="F25" s="41"/>
      <c r="G25" s="41"/>
      <c r="H25" s="50"/>
      <c r="I25" s="1">
        <f t="shared" si="1"/>
        <v>0</v>
      </c>
    </row>
    <row r="26" spans="1:9" ht="22" customHeight="1" x14ac:dyDescent="0.2">
      <c r="A26" s="11">
        <v>13</v>
      </c>
      <c r="B26" s="48"/>
      <c r="C26" s="49"/>
      <c r="D26" s="49"/>
      <c r="E26" s="48"/>
      <c r="F26" s="41"/>
      <c r="G26" s="41"/>
      <c r="H26" s="50"/>
      <c r="I26" s="1">
        <f t="shared" si="1"/>
        <v>0</v>
      </c>
    </row>
    <row r="27" spans="1:9" ht="22" customHeight="1" x14ac:dyDescent="0.2">
      <c r="A27" s="11">
        <v>14</v>
      </c>
      <c r="B27" s="48"/>
      <c r="C27" s="49"/>
      <c r="D27" s="49"/>
      <c r="E27" s="48"/>
      <c r="F27" s="41"/>
      <c r="G27" s="41"/>
      <c r="H27" s="50"/>
      <c r="I27" s="1">
        <f t="shared" si="1"/>
        <v>0</v>
      </c>
    </row>
    <row r="28" spans="1:9" ht="22" customHeight="1" x14ac:dyDescent="0.2">
      <c r="A28" s="11">
        <v>15</v>
      </c>
      <c r="B28" s="48"/>
      <c r="C28" s="49"/>
      <c r="D28" s="49"/>
      <c r="E28" s="48"/>
      <c r="F28" s="41"/>
      <c r="G28" s="41"/>
      <c r="H28" s="50"/>
      <c r="I28" s="1">
        <f t="shared" si="1"/>
        <v>0</v>
      </c>
    </row>
    <row r="29" spans="1:9" ht="22" customHeight="1" x14ac:dyDescent="0.2">
      <c r="A29" s="11">
        <v>16</v>
      </c>
      <c r="B29" s="48"/>
      <c r="C29" s="49"/>
      <c r="D29" s="49"/>
      <c r="E29" s="48"/>
      <c r="F29" s="41"/>
      <c r="G29" s="41"/>
      <c r="H29" s="50"/>
      <c r="I29" s="1">
        <f t="shared" si="1"/>
        <v>0</v>
      </c>
    </row>
    <row r="30" spans="1:9" ht="22" customHeight="1" x14ac:dyDescent="0.2">
      <c r="A30" s="11">
        <v>17</v>
      </c>
      <c r="B30" s="48"/>
      <c r="C30" s="49"/>
      <c r="D30" s="49"/>
      <c r="E30" s="48"/>
      <c r="F30" s="41"/>
      <c r="G30" s="41"/>
      <c r="H30" s="50"/>
      <c r="I30" s="1">
        <f t="shared" si="1"/>
        <v>0</v>
      </c>
    </row>
    <row r="31" spans="1:9" ht="22" customHeight="1" x14ac:dyDescent="0.2">
      <c r="A31" s="11">
        <v>18</v>
      </c>
      <c r="B31" s="48"/>
      <c r="C31" s="49"/>
      <c r="D31" s="49"/>
      <c r="E31" s="48"/>
      <c r="F31" s="41"/>
      <c r="G31" s="41"/>
      <c r="H31" s="50"/>
      <c r="I31" s="1">
        <f t="shared" si="1"/>
        <v>0</v>
      </c>
    </row>
    <row r="32" spans="1:9" ht="22" customHeight="1" x14ac:dyDescent="0.2">
      <c r="A32" s="11">
        <v>19</v>
      </c>
      <c r="B32" s="48"/>
      <c r="C32" s="49"/>
      <c r="D32" s="49"/>
      <c r="E32" s="48"/>
      <c r="F32" s="41"/>
      <c r="G32" s="41"/>
      <c r="H32" s="50"/>
      <c r="I32" s="1">
        <f t="shared" si="1"/>
        <v>0</v>
      </c>
    </row>
    <row r="33" spans="1:9" ht="22" customHeight="1" x14ac:dyDescent="0.2">
      <c r="A33" s="11">
        <v>20</v>
      </c>
      <c r="B33" s="48"/>
      <c r="C33" s="49"/>
      <c r="D33" s="49"/>
      <c r="E33" s="48"/>
      <c r="F33" s="41"/>
      <c r="G33" s="41"/>
      <c r="H33" s="50"/>
      <c r="I33" s="1">
        <f t="shared" si="1"/>
        <v>0</v>
      </c>
    </row>
    <row r="34" spans="1:9" ht="22" customHeight="1" x14ac:dyDescent="0.2">
      <c r="A34" s="11">
        <v>21</v>
      </c>
      <c r="B34" s="48"/>
      <c r="C34" s="49"/>
      <c r="D34" s="49"/>
      <c r="E34" s="48"/>
      <c r="F34" s="41"/>
      <c r="G34" s="41"/>
      <c r="H34" s="50"/>
      <c r="I34" s="1">
        <f t="shared" si="1"/>
        <v>0</v>
      </c>
    </row>
    <row r="35" spans="1:9" ht="22" customHeight="1" x14ac:dyDescent="0.2">
      <c r="A35" s="11">
        <v>22</v>
      </c>
      <c r="B35" s="48"/>
      <c r="C35" s="49"/>
      <c r="D35" s="49"/>
      <c r="E35" s="48"/>
      <c r="F35" s="41"/>
      <c r="G35" s="41"/>
      <c r="H35" s="50"/>
      <c r="I35" s="1">
        <f t="shared" si="1"/>
        <v>0</v>
      </c>
    </row>
    <row r="36" spans="1:9" ht="22" customHeight="1" x14ac:dyDescent="0.2">
      <c r="A36" s="11">
        <v>23</v>
      </c>
      <c r="B36" s="48"/>
      <c r="C36" s="49"/>
      <c r="D36" s="49"/>
      <c r="E36" s="48"/>
      <c r="F36" s="41"/>
      <c r="G36" s="41"/>
      <c r="H36" s="50"/>
      <c r="I36" s="1">
        <f t="shared" si="1"/>
        <v>0</v>
      </c>
    </row>
    <row r="37" spans="1:9" ht="22" customHeight="1" x14ac:dyDescent="0.2">
      <c r="A37" s="11">
        <v>24</v>
      </c>
      <c r="B37" s="48"/>
      <c r="C37" s="49"/>
      <c r="D37" s="49"/>
      <c r="E37" s="48"/>
      <c r="F37" s="41"/>
      <c r="G37" s="41"/>
      <c r="H37" s="50"/>
      <c r="I37" s="1">
        <f t="shared" si="1"/>
        <v>0</v>
      </c>
    </row>
    <row r="38" spans="1:9" ht="22" customHeight="1" x14ac:dyDescent="0.2">
      <c r="A38" s="11">
        <v>25</v>
      </c>
      <c r="B38" s="48"/>
      <c r="C38" s="49"/>
      <c r="D38" s="49"/>
      <c r="E38" s="48"/>
      <c r="F38" s="41"/>
      <c r="G38" s="41"/>
      <c r="H38" s="50"/>
      <c r="I38" s="1">
        <f t="shared" si="1"/>
        <v>0</v>
      </c>
    </row>
    <row r="39" spans="1:9" ht="22" customHeight="1" x14ac:dyDescent="0.2">
      <c r="A39" s="11">
        <v>26</v>
      </c>
      <c r="B39" s="48"/>
      <c r="C39" s="49"/>
      <c r="D39" s="49"/>
      <c r="E39" s="48"/>
      <c r="F39" s="41"/>
      <c r="G39" s="41"/>
      <c r="H39" s="50"/>
      <c r="I39" s="1">
        <f t="shared" si="1"/>
        <v>0</v>
      </c>
    </row>
    <row r="40" spans="1:9" ht="22" customHeight="1" x14ac:dyDescent="0.2">
      <c r="A40" s="11">
        <v>27</v>
      </c>
      <c r="B40" s="48"/>
      <c r="C40" s="49"/>
      <c r="D40" s="49"/>
      <c r="E40" s="48"/>
      <c r="F40" s="41"/>
      <c r="G40" s="41"/>
      <c r="H40" s="50"/>
      <c r="I40" s="1">
        <f t="shared" si="1"/>
        <v>0</v>
      </c>
    </row>
    <row r="41" spans="1:9" ht="22" customHeight="1" x14ac:dyDescent="0.2">
      <c r="A41" s="11">
        <v>28</v>
      </c>
      <c r="B41" s="48"/>
      <c r="C41" s="49"/>
      <c r="D41" s="49"/>
      <c r="E41" s="48"/>
      <c r="F41" s="41"/>
      <c r="G41" s="41"/>
      <c r="H41" s="50"/>
      <c r="I41" s="1">
        <f t="shared" si="1"/>
        <v>0</v>
      </c>
    </row>
    <row r="42" spans="1:9" ht="22" customHeight="1" x14ac:dyDescent="0.2">
      <c r="A42" s="11">
        <v>29</v>
      </c>
      <c r="B42" s="48"/>
      <c r="C42" s="49"/>
      <c r="D42" s="49"/>
      <c r="E42" s="48"/>
      <c r="F42" s="41"/>
      <c r="G42" s="41"/>
      <c r="H42" s="50"/>
      <c r="I42" s="1">
        <f t="shared" si="1"/>
        <v>0</v>
      </c>
    </row>
    <row r="43" spans="1:9" ht="22" customHeight="1" x14ac:dyDescent="0.2">
      <c r="A43" s="11">
        <v>30</v>
      </c>
      <c r="B43" s="48"/>
      <c r="C43" s="49"/>
      <c r="D43" s="49"/>
      <c r="E43" s="48"/>
      <c r="F43" s="41"/>
      <c r="G43" s="41"/>
      <c r="H43" s="50"/>
      <c r="I43" s="1">
        <f t="shared" si="1"/>
        <v>0</v>
      </c>
    </row>
    <row r="44" spans="1:9" ht="22" customHeight="1" x14ac:dyDescent="0.2">
      <c r="A44" s="11">
        <v>31</v>
      </c>
      <c r="B44" s="48"/>
      <c r="C44" s="49"/>
      <c r="D44" s="49"/>
      <c r="E44" s="48"/>
      <c r="F44" s="41"/>
      <c r="G44" s="41"/>
      <c r="H44" s="50"/>
      <c r="I44" s="1">
        <f t="shared" si="1"/>
        <v>0</v>
      </c>
    </row>
    <row r="45" spans="1:9" ht="22" customHeight="1" x14ac:dyDescent="0.2">
      <c r="A45" s="11">
        <v>32</v>
      </c>
      <c r="B45" s="48"/>
      <c r="C45" s="49"/>
      <c r="D45" s="49"/>
      <c r="E45" s="48"/>
      <c r="F45" s="41"/>
      <c r="G45" s="41"/>
      <c r="H45" s="50"/>
      <c r="I45" s="1">
        <f t="shared" si="1"/>
        <v>0</v>
      </c>
    </row>
    <row r="46" spans="1:9" ht="22" customHeight="1" x14ac:dyDescent="0.2">
      <c r="A46" s="11">
        <v>33</v>
      </c>
      <c r="B46" s="48"/>
      <c r="C46" s="49"/>
      <c r="D46" s="49"/>
      <c r="E46" s="48"/>
      <c r="F46" s="41"/>
      <c r="G46" s="41"/>
      <c r="H46" s="50"/>
      <c r="I46" s="1">
        <f t="shared" si="1"/>
        <v>0</v>
      </c>
    </row>
    <row r="47" spans="1:9" ht="22" customHeight="1" x14ac:dyDescent="0.2">
      <c r="A47" s="11">
        <v>34</v>
      </c>
      <c r="B47" s="48"/>
      <c r="C47" s="49"/>
      <c r="D47" s="49"/>
      <c r="E47" s="48"/>
      <c r="F47" s="41"/>
      <c r="G47" s="41"/>
      <c r="H47" s="50"/>
      <c r="I47" s="1">
        <f t="shared" si="1"/>
        <v>0</v>
      </c>
    </row>
    <row r="48" spans="1:9" ht="22" customHeight="1" x14ac:dyDescent="0.2">
      <c r="A48" s="11">
        <v>35</v>
      </c>
      <c r="B48" s="48"/>
      <c r="C48" s="49"/>
      <c r="D48" s="49"/>
      <c r="E48" s="48"/>
      <c r="F48" s="41"/>
      <c r="G48" s="41"/>
      <c r="H48" s="50"/>
      <c r="I48" s="1">
        <f t="shared" si="1"/>
        <v>0</v>
      </c>
    </row>
    <row r="49" spans="1:9" ht="22" customHeight="1" x14ac:dyDescent="0.2">
      <c r="A49" s="11">
        <v>36</v>
      </c>
      <c r="B49" s="48"/>
      <c r="C49" s="49"/>
      <c r="D49" s="49"/>
      <c r="E49" s="48"/>
      <c r="F49" s="41"/>
      <c r="G49" s="41"/>
      <c r="H49" s="50"/>
      <c r="I49" s="1">
        <f t="shared" si="1"/>
        <v>0</v>
      </c>
    </row>
    <row r="50" spans="1:9" ht="22" customHeight="1" x14ac:dyDescent="0.2">
      <c r="A50" s="11">
        <v>37</v>
      </c>
      <c r="B50" s="48"/>
      <c r="C50" s="49"/>
      <c r="D50" s="49"/>
      <c r="E50" s="48"/>
      <c r="F50" s="41"/>
      <c r="G50" s="41"/>
      <c r="H50" s="50"/>
      <c r="I50" s="1">
        <f t="shared" si="1"/>
        <v>0</v>
      </c>
    </row>
    <row r="51" spans="1:9" ht="22" customHeight="1" x14ac:dyDescent="0.2">
      <c r="A51" s="11">
        <v>38</v>
      </c>
      <c r="B51" s="48"/>
      <c r="C51" s="49"/>
      <c r="D51" s="49"/>
      <c r="E51" s="48"/>
      <c r="F51" s="41"/>
      <c r="G51" s="41"/>
      <c r="H51" s="50"/>
      <c r="I51" s="1">
        <f t="shared" si="1"/>
        <v>0</v>
      </c>
    </row>
    <row r="52" spans="1:9" ht="22" customHeight="1" x14ac:dyDescent="0.2">
      <c r="A52" s="11">
        <v>39</v>
      </c>
      <c r="B52" s="48"/>
      <c r="C52" s="49"/>
      <c r="D52" s="49"/>
      <c r="E52" s="48"/>
      <c r="F52" s="41"/>
      <c r="G52" s="41"/>
      <c r="H52" s="50"/>
      <c r="I52" s="1">
        <f t="shared" si="1"/>
        <v>0</v>
      </c>
    </row>
    <row r="53" spans="1:9" ht="22" customHeight="1" x14ac:dyDescent="0.2">
      <c r="A53" s="11">
        <v>40</v>
      </c>
      <c r="B53" s="48"/>
      <c r="C53" s="49"/>
      <c r="D53" s="49"/>
      <c r="E53" s="48"/>
      <c r="F53" s="41"/>
      <c r="G53" s="41"/>
      <c r="H53" s="50"/>
      <c r="I53" s="1">
        <f t="shared" si="1"/>
        <v>0</v>
      </c>
    </row>
    <row r="54" spans="1:9" ht="22" customHeight="1" x14ac:dyDescent="0.2">
      <c r="A54" s="11">
        <v>41</v>
      </c>
      <c r="B54" s="48"/>
      <c r="C54" s="49"/>
      <c r="D54" s="49"/>
      <c r="E54" s="48"/>
      <c r="F54" s="41"/>
      <c r="G54" s="41"/>
      <c r="H54" s="50"/>
      <c r="I54" s="1">
        <f t="shared" si="1"/>
        <v>0</v>
      </c>
    </row>
    <row r="55" spans="1:9" ht="22" customHeight="1" x14ac:dyDescent="0.2">
      <c r="A55" s="11">
        <v>42</v>
      </c>
      <c r="B55" s="48"/>
      <c r="C55" s="49"/>
      <c r="D55" s="49"/>
      <c r="E55" s="48"/>
      <c r="F55" s="41"/>
      <c r="G55" s="41"/>
      <c r="H55" s="50"/>
      <c r="I55" s="1">
        <f t="shared" si="1"/>
        <v>0</v>
      </c>
    </row>
    <row r="56" spans="1:9" ht="22" customHeight="1" x14ac:dyDescent="0.2">
      <c r="A56" s="11">
        <v>43</v>
      </c>
      <c r="B56" s="48"/>
      <c r="C56" s="49"/>
      <c r="D56" s="49"/>
      <c r="E56" s="48"/>
      <c r="F56" s="41"/>
      <c r="G56" s="41"/>
      <c r="H56" s="50"/>
      <c r="I56" s="1">
        <f t="shared" si="1"/>
        <v>0</v>
      </c>
    </row>
    <row r="57" spans="1:9" ht="22" customHeight="1" x14ac:dyDescent="0.2">
      <c r="A57" s="11">
        <v>44</v>
      </c>
      <c r="B57" s="48"/>
      <c r="C57" s="49"/>
      <c r="D57" s="49"/>
      <c r="E57" s="48"/>
      <c r="F57" s="41"/>
      <c r="G57" s="41"/>
      <c r="H57" s="50"/>
      <c r="I57" s="1">
        <f t="shared" si="1"/>
        <v>0</v>
      </c>
    </row>
    <row r="58" spans="1:9" ht="22" customHeight="1" x14ac:dyDescent="0.2">
      <c r="A58" s="11">
        <v>45</v>
      </c>
      <c r="B58" s="48"/>
      <c r="C58" s="49"/>
      <c r="D58" s="49"/>
      <c r="E58" s="48"/>
      <c r="F58" s="41"/>
      <c r="G58" s="41"/>
      <c r="H58" s="50"/>
      <c r="I58" s="1">
        <f t="shared" si="1"/>
        <v>0</v>
      </c>
    </row>
    <row r="59" spans="1:9" ht="22" customHeight="1" x14ac:dyDescent="0.2">
      <c r="A59" s="11">
        <v>46</v>
      </c>
      <c r="B59" s="48"/>
      <c r="C59" s="49"/>
      <c r="D59" s="49"/>
      <c r="E59" s="48"/>
      <c r="F59" s="41"/>
      <c r="G59" s="41"/>
      <c r="H59" s="50"/>
      <c r="I59" s="1">
        <f t="shared" si="1"/>
        <v>0</v>
      </c>
    </row>
    <row r="60" spans="1:9" ht="22" customHeight="1" x14ac:dyDescent="0.2">
      <c r="A60" s="11">
        <v>47</v>
      </c>
      <c r="B60" s="48"/>
      <c r="C60" s="49"/>
      <c r="D60" s="49"/>
      <c r="E60" s="48"/>
      <c r="F60" s="41"/>
      <c r="G60" s="41"/>
      <c r="H60" s="50"/>
      <c r="I60" s="1">
        <f t="shared" si="1"/>
        <v>0</v>
      </c>
    </row>
    <row r="61" spans="1:9" ht="22" customHeight="1" x14ac:dyDescent="0.2">
      <c r="A61" s="11">
        <v>48</v>
      </c>
      <c r="B61" s="48"/>
      <c r="C61" s="49"/>
      <c r="D61" s="49"/>
      <c r="E61" s="48"/>
      <c r="F61" s="41"/>
      <c r="G61" s="41"/>
      <c r="H61" s="50"/>
      <c r="I61" s="1">
        <f t="shared" si="1"/>
        <v>0</v>
      </c>
    </row>
    <row r="62" spans="1:9" ht="22" customHeight="1" x14ac:dyDescent="0.2">
      <c r="A62" s="11">
        <v>49</v>
      </c>
      <c r="B62" s="48"/>
      <c r="C62" s="49"/>
      <c r="D62" s="49"/>
      <c r="E62" s="48"/>
      <c r="F62" s="41"/>
      <c r="G62" s="41"/>
      <c r="H62" s="50"/>
      <c r="I62" s="1">
        <f t="shared" si="1"/>
        <v>0</v>
      </c>
    </row>
    <row r="63" spans="1:9" ht="22" customHeight="1" x14ac:dyDescent="0.2">
      <c r="A63" s="11">
        <v>50</v>
      </c>
      <c r="B63" s="48"/>
      <c r="C63" s="49"/>
      <c r="D63" s="49"/>
      <c r="E63" s="48"/>
      <c r="F63" s="41"/>
      <c r="G63" s="41"/>
      <c r="H63" s="50"/>
      <c r="I63" s="1">
        <f t="shared" si="1"/>
        <v>0</v>
      </c>
    </row>
    <row r="64" spans="1:9" ht="26" customHeight="1" x14ac:dyDescent="0.2"/>
    <row r="65" ht="26" customHeight="1" x14ac:dyDescent="0.2"/>
    <row r="66" ht="26" customHeight="1" x14ac:dyDescent="0.2"/>
    <row r="67" ht="26" customHeight="1" x14ac:dyDescent="0.2"/>
    <row r="68" ht="26" customHeight="1" x14ac:dyDescent="0.2"/>
    <row r="69" ht="26" customHeight="1" x14ac:dyDescent="0.2"/>
    <row r="70" ht="26" customHeight="1" x14ac:dyDescent="0.2"/>
  </sheetData>
  <sheetProtection sheet="1" objects="1" scenarios="1"/>
  <mergeCells count="18">
    <mergeCell ref="A7:C7"/>
    <mergeCell ref="A8:C8"/>
    <mergeCell ref="A1:E1"/>
    <mergeCell ref="F1:H1"/>
    <mergeCell ref="E3:H3"/>
    <mergeCell ref="F11:H11"/>
    <mergeCell ref="F5:H5"/>
    <mergeCell ref="F9:H10"/>
    <mergeCell ref="F7:H7"/>
    <mergeCell ref="F8:H8"/>
    <mergeCell ref="F6:H6"/>
    <mergeCell ref="D9:E10"/>
    <mergeCell ref="A11:C11"/>
    <mergeCell ref="D11:E11"/>
    <mergeCell ref="A5:C5"/>
    <mergeCell ref="A6:C6"/>
    <mergeCell ref="A10:C10"/>
    <mergeCell ref="A9:C9"/>
  </mergeCells>
  <phoneticPr fontId="1"/>
  <dataValidations count="2">
    <dataValidation type="list" allowBlank="1" showInputMessage="1" showErrorMessage="1" sqref="A6:C6">
      <formula1>$J$6:$J$9</formula1>
    </dataValidation>
    <dataValidation type="list" showInputMessage="1" showErrorMessage="1" sqref="F14:G63">
      <formula1>"○"</formula1>
    </dataValidation>
  </dataValidations>
  <pageMargins left="0.70866141732283472" right="0.70866141732283472" top="0.74803149606299213" bottom="0.74803149606299213" header="0.51181102362204722" footer="0.51181102362204722"/>
  <pageSetup paperSize="9" orientation="portrait" r:id="rId1"/>
  <headerFooter differentFirst="1">
    <oddHeader>&amp;L&amp;"HG丸ｺﾞｼｯｸM-PRO,標準"様式２－１（追加用）&amp;R&amp;"HG丸ｺﾞｼｯｸM-PRO,標準"&amp;UNo.&amp;P</oddHeader>
    <oddFooter>&amp;L&amp;"HG丸ｺﾞｼｯｸM-PRO,標準"&amp;10＊初回加算、委託連携加算がある時は○印を、担当者の変更等がある場合は備考欄に記載をお願いします&amp;11。</oddFooter>
    <firstHeader>&amp;L&amp;"HG丸ｺﾞｼｯｸM-PRO,標準"様式２－１&amp;R&amp;"HG丸ｺﾞｼｯｸM-PRO,標準"&amp;UNo.&amp;P</firstHeader>
    <firstFooter>&amp;L&amp;"HG丸ｺﾞｼｯｸM-PRO,標準"&amp;10＊初回加算、委託連携加算がある時は○印を、担当者の変更等がある場合は備考欄に記載をお願いします。</firstFooter>
  </headerFooter>
  <rowBreaks count="1" manualBreakCount="1">
    <brk id="33"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view="pageBreakPreview" zoomScale="130" zoomScaleNormal="130" zoomScaleSheetLayoutView="130" workbookViewId="0">
      <selection activeCell="A2" sqref="A2"/>
    </sheetView>
  </sheetViews>
  <sheetFormatPr defaultRowHeight="13" x14ac:dyDescent="0.2"/>
  <cols>
    <col min="1" max="1" width="4.58203125" style="3" customWidth="1"/>
    <col min="2" max="2" width="15" style="1" bestFit="1" customWidth="1"/>
    <col min="3" max="4" width="12.58203125" style="1" customWidth="1"/>
    <col min="5" max="5" width="12.6640625" style="1" customWidth="1"/>
    <col min="6" max="7" width="4.58203125" style="10" customWidth="1"/>
    <col min="8" max="8" width="13.58203125" style="1" customWidth="1"/>
    <col min="9" max="9" width="7.33203125" style="1" bestFit="1" customWidth="1"/>
    <col min="10" max="10" width="14.58203125" style="1" hidden="1" customWidth="1"/>
    <col min="11" max="11" width="0" style="1" hidden="1" customWidth="1"/>
    <col min="12" max="16384" width="8.6640625" style="1"/>
  </cols>
  <sheetData>
    <row r="1" spans="1:11" s="5" customFormat="1" ht="18" customHeight="1" x14ac:dyDescent="0.55000000000000004">
      <c r="A1" s="52" t="s">
        <v>65</v>
      </c>
      <c r="B1" s="52"/>
      <c r="C1" s="52"/>
      <c r="D1" s="52"/>
      <c r="E1" s="52"/>
      <c r="F1" s="53" t="s">
        <v>66</v>
      </c>
      <c r="G1" s="53"/>
      <c r="H1" s="53"/>
    </row>
    <row r="2" spans="1:11" ht="13" customHeight="1" x14ac:dyDescent="0.2"/>
    <row r="3" spans="1:11" ht="18" customHeight="1" x14ac:dyDescent="0.2">
      <c r="D3" s="4" t="s">
        <v>7</v>
      </c>
      <c r="E3" s="54"/>
      <c r="F3" s="54"/>
      <c r="G3" s="54"/>
      <c r="H3" s="54"/>
    </row>
    <row r="4" spans="1:11" ht="5" customHeight="1" thickBot="1" x14ac:dyDescent="0.25"/>
    <row r="5" spans="1:11" ht="18" customHeight="1" thickBot="1" x14ac:dyDescent="0.25">
      <c r="A5" s="80" t="s">
        <v>11</v>
      </c>
      <c r="B5" s="59"/>
      <c r="C5" s="81"/>
      <c r="D5" s="14" t="s">
        <v>9</v>
      </c>
      <c r="E5" s="15" t="s">
        <v>10</v>
      </c>
      <c r="F5" s="58" t="s">
        <v>12</v>
      </c>
      <c r="G5" s="59"/>
      <c r="H5" s="60"/>
      <c r="J5" s="1" t="s">
        <v>59</v>
      </c>
      <c r="K5" s="1" t="s">
        <v>9</v>
      </c>
    </row>
    <row r="6" spans="1:11" ht="39" customHeight="1" x14ac:dyDescent="0.2">
      <c r="A6" s="84" t="s">
        <v>69</v>
      </c>
      <c r="B6" s="85"/>
      <c r="C6" s="86"/>
      <c r="D6" s="16">
        <f xml:space="preserve"> VLOOKUP(A6, $J$6:$K$9, 2, FALSE)</f>
        <v>442</v>
      </c>
      <c r="E6" s="17">
        <f>COUNTIF(B14:B63,"&lt;&gt;")</f>
        <v>0</v>
      </c>
      <c r="F6" s="73">
        <f>D6*E6*10</f>
        <v>0</v>
      </c>
      <c r="G6" s="74"/>
      <c r="H6" s="75"/>
      <c r="J6" s="1" t="s">
        <v>69</v>
      </c>
      <c r="K6" s="1">
        <v>442</v>
      </c>
    </row>
    <row r="7" spans="1:11" ht="18" customHeight="1" x14ac:dyDescent="0.2">
      <c r="A7" s="93" t="s">
        <v>15</v>
      </c>
      <c r="B7" s="94"/>
      <c r="C7" s="95"/>
      <c r="D7" s="13">
        <v>300</v>
      </c>
      <c r="E7" s="6">
        <f>COUNTIF(F14:F64,"○")</f>
        <v>0</v>
      </c>
      <c r="F7" s="67">
        <f t="shared" ref="F7:F8" si="0">D7*E7*10</f>
        <v>0</v>
      </c>
      <c r="G7" s="68"/>
      <c r="H7" s="69"/>
      <c r="J7" s="38" t="s">
        <v>70</v>
      </c>
      <c r="K7" s="1">
        <v>438</v>
      </c>
    </row>
    <row r="8" spans="1:11" ht="18" customHeight="1" thickBot="1" x14ac:dyDescent="0.25">
      <c r="A8" s="96" t="s">
        <v>14</v>
      </c>
      <c r="B8" s="97"/>
      <c r="C8" s="98"/>
      <c r="D8" s="18">
        <v>300</v>
      </c>
      <c r="E8" s="19">
        <f>COUNTIF(G14:G64,"○")</f>
        <v>0</v>
      </c>
      <c r="F8" s="70">
        <f t="shared" si="0"/>
        <v>0</v>
      </c>
      <c r="G8" s="71"/>
      <c r="H8" s="72"/>
      <c r="J8" s="38" t="s">
        <v>71</v>
      </c>
      <c r="K8" s="1">
        <v>438</v>
      </c>
    </row>
    <row r="9" spans="1:11" ht="18" customHeight="1" x14ac:dyDescent="0.2">
      <c r="A9" s="90" t="s">
        <v>61</v>
      </c>
      <c r="B9" s="91"/>
      <c r="C9" s="92"/>
      <c r="D9" s="76">
        <f>SUM(I14:I63)</f>
        <v>0</v>
      </c>
      <c r="E9" s="77"/>
      <c r="F9" s="61">
        <f>D9*10</f>
        <v>0</v>
      </c>
      <c r="G9" s="62"/>
      <c r="H9" s="63"/>
      <c r="J9" s="38" t="s">
        <v>72</v>
      </c>
      <c r="K9" s="1">
        <v>434</v>
      </c>
    </row>
    <row r="10" spans="1:11" ht="18" customHeight="1" thickBot="1" x14ac:dyDescent="0.25">
      <c r="A10" s="87" t="s">
        <v>62</v>
      </c>
      <c r="B10" s="88"/>
      <c r="C10" s="89"/>
      <c r="D10" s="78"/>
      <c r="E10" s="79"/>
      <c r="F10" s="64"/>
      <c r="G10" s="65"/>
      <c r="H10" s="66"/>
    </row>
    <row r="11" spans="1:11" ht="18" customHeight="1" thickBot="1" x14ac:dyDescent="0.25">
      <c r="A11" s="80" t="s">
        <v>60</v>
      </c>
      <c r="B11" s="59"/>
      <c r="C11" s="81"/>
      <c r="D11" s="82">
        <f>(D6*E6)+(D7*E7)+(D8*E8)+D9</f>
        <v>0</v>
      </c>
      <c r="E11" s="83"/>
      <c r="F11" s="55">
        <f>D11*10</f>
        <v>0</v>
      </c>
      <c r="G11" s="56"/>
      <c r="H11" s="57"/>
    </row>
    <row r="12" spans="1:11" ht="30" customHeight="1" x14ac:dyDescent="0.2"/>
    <row r="13" spans="1:11" ht="22" customHeight="1" x14ac:dyDescent="0.2">
      <c r="A13" s="2" t="s">
        <v>0</v>
      </c>
      <c r="B13" s="2" t="s">
        <v>1</v>
      </c>
      <c r="C13" s="2" t="s">
        <v>8</v>
      </c>
      <c r="D13" s="2" t="s">
        <v>2</v>
      </c>
      <c r="E13" s="2" t="s">
        <v>3</v>
      </c>
      <c r="F13" s="8" t="s">
        <v>5</v>
      </c>
      <c r="G13" s="9" t="s">
        <v>6</v>
      </c>
      <c r="H13" s="7" t="s">
        <v>4</v>
      </c>
      <c r="I13" s="39" t="s">
        <v>63</v>
      </c>
    </row>
    <row r="14" spans="1:11" ht="22" customHeight="1" x14ac:dyDescent="0.2">
      <c r="A14" s="11">
        <v>1</v>
      </c>
      <c r="B14" s="47"/>
      <c r="C14" s="40"/>
      <c r="D14" s="40"/>
      <c r="E14" s="47"/>
      <c r="F14" s="41"/>
      <c r="G14" s="41"/>
      <c r="H14" s="50"/>
      <c r="I14" s="1">
        <f>ROUND((IF(B14&lt;&gt;"",$D$6,0)+IF(F14="○",$D$7,0)+IF(G14="○",$D$8,0)) *0.021,0)</f>
        <v>0</v>
      </c>
    </row>
    <row r="15" spans="1:11" ht="22" customHeight="1" x14ac:dyDescent="0.2">
      <c r="A15" s="11">
        <v>2</v>
      </c>
      <c r="B15" s="47"/>
      <c r="C15" s="40"/>
      <c r="D15" s="40"/>
      <c r="E15" s="47"/>
      <c r="F15" s="41"/>
      <c r="G15" s="41"/>
      <c r="H15" s="50"/>
      <c r="I15" s="1">
        <f t="shared" ref="I15:I63" si="1">ROUND((IF(B15&lt;&gt;"",$D$6,0)+IF(F15="○",$D$7,0)+IF(G15="○",$D$8,0)) *0.021,0)</f>
        <v>0</v>
      </c>
    </row>
    <row r="16" spans="1:11" ht="22" customHeight="1" x14ac:dyDescent="0.2">
      <c r="A16" s="11">
        <v>3</v>
      </c>
      <c r="B16" s="47"/>
      <c r="C16" s="40"/>
      <c r="D16" s="40"/>
      <c r="E16" s="47"/>
      <c r="F16" s="41"/>
      <c r="G16" s="41"/>
      <c r="H16" s="50"/>
      <c r="I16" s="1">
        <f t="shared" si="1"/>
        <v>0</v>
      </c>
    </row>
    <row r="17" spans="1:9" ht="22" customHeight="1" x14ac:dyDescent="0.2">
      <c r="A17" s="11">
        <v>4</v>
      </c>
      <c r="B17" s="47"/>
      <c r="C17" s="40"/>
      <c r="D17" s="40"/>
      <c r="E17" s="47"/>
      <c r="F17" s="41"/>
      <c r="G17" s="41"/>
      <c r="H17" s="50"/>
      <c r="I17" s="1">
        <f t="shared" si="1"/>
        <v>0</v>
      </c>
    </row>
    <row r="18" spans="1:9" ht="22" customHeight="1" x14ac:dyDescent="0.2">
      <c r="A18" s="11">
        <v>5</v>
      </c>
      <c r="B18" s="47"/>
      <c r="C18" s="40"/>
      <c r="D18" s="40"/>
      <c r="E18" s="47"/>
      <c r="F18" s="41"/>
      <c r="G18" s="41"/>
      <c r="H18" s="50"/>
      <c r="I18" s="1">
        <f t="shared" si="1"/>
        <v>0</v>
      </c>
    </row>
    <row r="19" spans="1:9" ht="22" customHeight="1" x14ac:dyDescent="0.2">
      <c r="A19" s="11">
        <v>6</v>
      </c>
      <c r="B19" s="47"/>
      <c r="C19" s="40"/>
      <c r="D19" s="40"/>
      <c r="E19" s="47"/>
      <c r="F19" s="41"/>
      <c r="G19" s="41"/>
      <c r="H19" s="50"/>
      <c r="I19" s="1">
        <f t="shared" si="1"/>
        <v>0</v>
      </c>
    </row>
    <row r="20" spans="1:9" ht="22" customHeight="1" x14ac:dyDescent="0.2">
      <c r="A20" s="11">
        <v>7</v>
      </c>
      <c r="B20" s="47"/>
      <c r="C20" s="40"/>
      <c r="D20" s="40"/>
      <c r="E20" s="47"/>
      <c r="F20" s="41"/>
      <c r="G20" s="41"/>
      <c r="H20" s="50"/>
      <c r="I20" s="1">
        <f t="shared" si="1"/>
        <v>0</v>
      </c>
    </row>
    <row r="21" spans="1:9" ht="22" customHeight="1" x14ac:dyDescent="0.2">
      <c r="A21" s="11">
        <v>8</v>
      </c>
      <c r="B21" s="47"/>
      <c r="C21" s="40"/>
      <c r="D21" s="40"/>
      <c r="E21" s="47"/>
      <c r="F21" s="41"/>
      <c r="G21" s="41"/>
      <c r="H21" s="50"/>
      <c r="I21" s="1">
        <f t="shared" si="1"/>
        <v>0</v>
      </c>
    </row>
    <row r="22" spans="1:9" ht="22" customHeight="1" x14ac:dyDescent="0.2">
      <c r="A22" s="11">
        <v>9</v>
      </c>
      <c r="B22" s="47"/>
      <c r="C22" s="40"/>
      <c r="D22" s="40"/>
      <c r="E22" s="47"/>
      <c r="F22" s="41"/>
      <c r="G22" s="41"/>
      <c r="H22" s="50"/>
      <c r="I22" s="1">
        <f t="shared" si="1"/>
        <v>0</v>
      </c>
    </row>
    <row r="23" spans="1:9" ht="22" customHeight="1" x14ac:dyDescent="0.2">
      <c r="A23" s="11">
        <v>10</v>
      </c>
      <c r="B23" s="47"/>
      <c r="C23" s="40"/>
      <c r="D23" s="40"/>
      <c r="E23" s="47"/>
      <c r="F23" s="41"/>
      <c r="G23" s="41"/>
      <c r="H23" s="50"/>
      <c r="I23" s="1">
        <f t="shared" si="1"/>
        <v>0</v>
      </c>
    </row>
    <row r="24" spans="1:9" ht="22" customHeight="1" x14ac:dyDescent="0.2">
      <c r="A24" s="11">
        <v>11</v>
      </c>
      <c r="B24" s="47"/>
      <c r="C24" s="40"/>
      <c r="D24" s="40"/>
      <c r="E24" s="47"/>
      <c r="F24" s="41"/>
      <c r="G24" s="41"/>
      <c r="H24" s="50"/>
      <c r="I24" s="1">
        <f t="shared" si="1"/>
        <v>0</v>
      </c>
    </row>
    <row r="25" spans="1:9" ht="22" customHeight="1" x14ac:dyDescent="0.2">
      <c r="A25" s="11">
        <v>12</v>
      </c>
      <c r="B25" s="47"/>
      <c r="C25" s="40"/>
      <c r="D25" s="40"/>
      <c r="E25" s="47"/>
      <c r="F25" s="41"/>
      <c r="G25" s="41"/>
      <c r="H25" s="50"/>
      <c r="I25" s="1">
        <f t="shared" si="1"/>
        <v>0</v>
      </c>
    </row>
    <row r="26" spans="1:9" ht="22" customHeight="1" x14ac:dyDescent="0.2">
      <c r="A26" s="11">
        <v>13</v>
      </c>
      <c r="B26" s="47"/>
      <c r="C26" s="40"/>
      <c r="D26" s="40"/>
      <c r="E26" s="47"/>
      <c r="F26" s="41"/>
      <c r="G26" s="41"/>
      <c r="H26" s="50"/>
      <c r="I26" s="1">
        <f t="shared" si="1"/>
        <v>0</v>
      </c>
    </row>
    <row r="27" spans="1:9" ht="22" customHeight="1" x14ac:dyDescent="0.2">
      <c r="A27" s="11">
        <v>14</v>
      </c>
      <c r="B27" s="47"/>
      <c r="C27" s="40"/>
      <c r="D27" s="40"/>
      <c r="E27" s="47"/>
      <c r="F27" s="41"/>
      <c r="G27" s="41"/>
      <c r="H27" s="50"/>
      <c r="I27" s="1">
        <f t="shared" si="1"/>
        <v>0</v>
      </c>
    </row>
    <row r="28" spans="1:9" ht="22" customHeight="1" x14ac:dyDescent="0.2">
      <c r="A28" s="11">
        <v>15</v>
      </c>
      <c r="B28" s="47"/>
      <c r="C28" s="40"/>
      <c r="D28" s="40"/>
      <c r="E28" s="47"/>
      <c r="F28" s="41"/>
      <c r="G28" s="41"/>
      <c r="H28" s="50"/>
      <c r="I28" s="1">
        <f t="shared" si="1"/>
        <v>0</v>
      </c>
    </row>
    <row r="29" spans="1:9" ht="22" customHeight="1" x14ac:dyDescent="0.2">
      <c r="A29" s="11">
        <v>16</v>
      </c>
      <c r="B29" s="47"/>
      <c r="C29" s="40"/>
      <c r="D29" s="40"/>
      <c r="E29" s="47"/>
      <c r="F29" s="41"/>
      <c r="G29" s="41"/>
      <c r="H29" s="50"/>
      <c r="I29" s="1">
        <f t="shared" si="1"/>
        <v>0</v>
      </c>
    </row>
    <row r="30" spans="1:9" ht="22" customHeight="1" x14ac:dyDescent="0.2">
      <c r="A30" s="11">
        <v>17</v>
      </c>
      <c r="B30" s="47"/>
      <c r="C30" s="40"/>
      <c r="D30" s="40"/>
      <c r="E30" s="47"/>
      <c r="F30" s="41"/>
      <c r="G30" s="41"/>
      <c r="H30" s="50"/>
      <c r="I30" s="1">
        <f t="shared" si="1"/>
        <v>0</v>
      </c>
    </row>
    <row r="31" spans="1:9" ht="22" customHeight="1" x14ac:dyDescent="0.2">
      <c r="A31" s="11">
        <v>18</v>
      </c>
      <c r="B31" s="47"/>
      <c r="C31" s="40"/>
      <c r="D31" s="40"/>
      <c r="E31" s="47"/>
      <c r="F31" s="41"/>
      <c r="G31" s="41"/>
      <c r="H31" s="50"/>
      <c r="I31" s="1">
        <f t="shared" si="1"/>
        <v>0</v>
      </c>
    </row>
    <row r="32" spans="1:9" ht="22" customHeight="1" x14ac:dyDescent="0.2">
      <c r="A32" s="11">
        <v>19</v>
      </c>
      <c r="B32" s="47"/>
      <c r="C32" s="40"/>
      <c r="D32" s="40"/>
      <c r="E32" s="47"/>
      <c r="F32" s="41"/>
      <c r="G32" s="41"/>
      <c r="H32" s="50"/>
      <c r="I32" s="1">
        <f t="shared" si="1"/>
        <v>0</v>
      </c>
    </row>
    <row r="33" spans="1:9" ht="22" customHeight="1" x14ac:dyDescent="0.2">
      <c r="A33" s="11">
        <v>20</v>
      </c>
      <c r="B33" s="47"/>
      <c r="C33" s="40"/>
      <c r="D33" s="40"/>
      <c r="E33" s="47"/>
      <c r="F33" s="41"/>
      <c r="G33" s="41"/>
      <c r="H33" s="50"/>
      <c r="I33" s="1">
        <f t="shared" si="1"/>
        <v>0</v>
      </c>
    </row>
    <row r="34" spans="1:9" ht="22" customHeight="1" x14ac:dyDescent="0.2">
      <c r="A34" s="11">
        <v>21</v>
      </c>
      <c r="B34" s="47"/>
      <c r="C34" s="40"/>
      <c r="D34" s="40"/>
      <c r="E34" s="47"/>
      <c r="F34" s="41"/>
      <c r="G34" s="41"/>
      <c r="H34" s="50"/>
      <c r="I34" s="1">
        <f t="shared" si="1"/>
        <v>0</v>
      </c>
    </row>
    <row r="35" spans="1:9" ht="22" customHeight="1" x14ac:dyDescent="0.2">
      <c r="A35" s="11">
        <v>22</v>
      </c>
      <c r="B35" s="47"/>
      <c r="C35" s="40"/>
      <c r="D35" s="40"/>
      <c r="E35" s="47"/>
      <c r="F35" s="41"/>
      <c r="G35" s="41"/>
      <c r="H35" s="50"/>
      <c r="I35" s="1">
        <f t="shared" si="1"/>
        <v>0</v>
      </c>
    </row>
    <row r="36" spans="1:9" ht="22" customHeight="1" x14ac:dyDescent="0.2">
      <c r="A36" s="11">
        <v>23</v>
      </c>
      <c r="B36" s="47"/>
      <c r="C36" s="40"/>
      <c r="D36" s="40"/>
      <c r="E36" s="47"/>
      <c r="F36" s="41"/>
      <c r="G36" s="41"/>
      <c r="H36" s="50"/>
      <c r="I36" s="1">
        <f t="shared" si="1"/>
        <v>0</v>
      </c>
    </row>
    <row r="37" spans="1:9" ht="22" customHeight="1" x14ac:dyDescent="0.2">
      <c r="A37" s="11">
        <v>24</v>
      </c>
      <c r="B37" s="47"/>
      <c r="C37" s="40"/>
      <c r="D37" s="40"/>
      <c r="E37" s="47"/>
      <c r="F37" s="41"/>
      <c r="G37" s="41"/>
      <c r="H37" s="50"/>
      <c r="I37" s="1">
        <f t="shared" si="1"/>
        <v>0</v>
      </c>
    </row>
    <row r="38" spans="1:9" ht="22" customHeight="1" x14ac:dyDescent="0.2">
      <c r="A38" s="11">
        <v>25</v>
      </c>
      <c r="B38" s="47"/>
      <c r="C38" s="40"/>
      <c r="D38" s="40"/>
      <c r="E38" s="47"/>
      <c r="F38" s="41"/>
      <c r="G38" s="41"/>
      <c r="H38" s="50"/>
      <c r="I38" s="1">
        <f t="shared" si="1"/>
        <v>0</v>
      </c>
    </row>
    <row r="39" spans="1:9" ht="22" customHeight="1" x14ac:dyDescent="0.2">
      <c r="A39" s="11">
        <v>26</v>
      </c>
      <c r="B39" s="47"/>
      <c r="C39" s="40"/>
      <c r="D39" s="40"/>
      <c r="E39" s="47"/>
      <c r="F39" s="41"/>
      <c r="G39" s="41"/>
      <c r="H39" s="50"/>
      <c r="I39" s="1">
        <f t="shared" si="1"/>
        <v>0</v>
      </c>
    </row>
    <row r="40" spans="1:9" ht="22" customHeight="1" x14ac:dyDescent="0.2">
      <c r="A40" s="11">
        <v>27</v>
      </c>
      <c r="B40" s="47"/>
      <c r="C40" s="40"/>
      <c r="D40" s="40"/>
      <c r="E40" s="47"/>
      <c r="F40" s="41"/>
      <c r="G40" s="41"/>
      <c r="H40" s="50"/>
      <c r="I40" s="1">
        <f t="shared" si="1"/>
        <v>0</v>
      </c>
    </row>
    <row r="41" spans="1:9" ht="22" customHeight="1" x14ac:dyDescent="0.2">
      <c r="A41" s="11">
        <v>28</v>
      </c>
      <c r="B41" s="47"/>
      <c r="C41" s="40"/>
      <c r="D41" s="40"/>
      <c r="E41" s="47"/>
      <c r="F41" s="41"/>
      <c r="G41" s="41"/>
      <c r="H41" s="50"/>
      <c r="I41" s="1">
        <f t="shared" si="1"/>
        <v>0</v>
      </c>
    </row>
    <row r="42" spans="1:9" ht="22" customHeight="1" x14ac:dyDescent="0.2">
      <c r="A42" s="11">
        <v>29</v>
      </c>
      <c r="B42" s="47"/>
      <c r="C42" s="40"/>
      <c r="D42" s="40"/>
      <c r="E42" s="47"/>
      <c r="F42" s="41"/>
      <c r="G42" s="41"/>
      <c r="H42" s="50"/>
      <c r="I42" s="1">
        <f t="shared" si="1"/>
        <v>0</v>
      </c>
    </row>
    <row r="43" spans="1:9" ht="22" customHeight="1" x14ac:dyDescent="0.2">
      <c r="A43" s="11">
        <v>30</v>
      </c>
      <c r="B43" s="47"/>
      <c r="C43" s="40"/>
      <c r="D43" s="40"/>
      <c r="E43" s="47"/>
      <c r="F43" s="41"/>
      <c r="G43" s="41"/>
      <c r="H43" s="50"/>
      <c r="I43" s="1">
        <f t="shared" si="1"/>
        <v>0</v>
      </c>
    </row>
    <row r="44" spans="1:9" ht="22" customHeight="1" x14ac:dyDescent="0.2">
      <c r="A44" s="11">
        <v>31</v>
      </c>
      <c r="B44" s="47"/>
      <c r="C44" s="40"/>
      <c r="D44" s="40"/>
      <c r="E44" s="47"/>
      <c r="F44" s="41"/>
      <c r="G44" s="41"/>
      <c r="H44" s="50"/>
      <c r="I44" s="1">
        <f t="shared" si="1"/>
        <v>0</v>
      </c>
    </row>
    <row r="45" spans="1:9" ht="22" customHeight="1" x14ac:dyDescent="0.2">
      <c r="A45" s="11">
        <v>32</v>
      </c>
      <c r="B45" s="47"/>
      <c r="C45" s="40"/>
      <c r="D45" s="40"/>
      <c r="E45" s="47"/>
      <c r="F45" s="41"/>
      <c r="G45" s="41"/>
      <c r="H45" s="50"/>
      <c r="I45" s="1">
        <f t="shared" si="1"/>
        <v>0</v>
      </c>
    </row>
    <row r="46" spans="1:9" ht="22" customHeight="1" x14ac:dyDescent="0.2">
      <c r="A46" s="11">
        <v>33</v>
      </c>
      <c r="B46" s="47"/>
      <c r="C46" s="40"/>
      <c r="D46" s="40"/>
      <c r="E46" s="47"/>
      <c r="F46" s="41"/>
      <c r="G46" s="41"/>
      <c r="H46" s="50"/>
      <c r="I46" s="1">
        <f t="shared" si="1"/>
        <v>0</v>
      </c>
    </row>
    <row r="47" spans="1:9" ht="22" customHeight="1" x14ac:dyDescent="0.2">
      <c r="A47" s="11">
        <v>34</v>
      </c>
      <c r="B47" s="47"/>
      <c r="C47" s="40"/>
      <c r="D47" s="40"/>
      <c r="E47" s="47"/>
      <c r="F47" s="41"/>
      <c r="G47" s="41"/>
      <c r="H47" s="50"/>
      <c r="I47" s="1">
        <f t="shared" si="1"/>
        <v>0</v>
      </c>
    </row>
    <row r="48" spans="1:9" ht="22" customHeight="1" x14ac:dyDescent="0.2">
      <c r="A48" s="11">
        <v>35</v>
      </c>
      <c r="B48" s="47"/>
      <c r="C48" s="40"/>
      <c r="D48" s="40"/>
      <c r="E48" s="47"/>
      <c r="F48" s="41"/>
      <c r="G48" s="41"/>
      <c r="H48" s="50"/>
      <c r="I48" s="1">
        <f t="shared" si="1"/>
        <v>0</v>
      </c>
    </row>
    <row r="49" spans="1:9" ht="22" customHeight="1" x14ac:dyDescent="0.2">
      <c r="A49" s="11">
        <v>36</v>
      </c>
      <c r="B49" s="47"/>
      <c r="C49" s="40"/>
      <c r="D49" s="40"/>
      <c r="E49" s="47"/>
      <c r="F49" s="41"/>
      <c r="G49" s="41"/>
      <c r="H49" s="50"/>
      <c r="I49" s="1">
        <f t="shared" si="1"/>
        <v>0</v>
      </c>
    </row>
    <row r="50" spans="1:9" ht="22" customHeight="1" x14ac:dyDescent="0.2">
      <c r="A50" s="11">
        <v>37</v>
      </c>
      <c r="B50" s="47"/>
      <c r="C50" s="40"/>
      <c r="D50" s="40"/>
      <c r="E50" s="47"/>
      <c r="F50" s="41"/>
      <c r="G50" s="41"/>
      <c r="H50" s="50"/>
      <c r="I50" s="1">
        <f t="shared" si="1"/>
        <v>0</v>
      </c>
    </row>
    <row r="51" spans="1:9" ht="22" customHeight="1" x14ac:dyDescent="0.2">
      <c r="A51" s="11">
        <v>38</v>
      </c>
      <c r="B51" s="47"/>
      <c r="C51" s="40"/>
      <c r="D51" s="40"/>
      <c r="E51" s="47"/>
      <c r="F51" s="41"/>
      <c r="G51" s="41"/>
      <c r="H51" s="50"/>
      <c r="I51" s="1">
        <f t="shared" si="1"/>
        <v>0</v>
      </c>
    </row>
    <row r="52" spans="1:9" ht="22" customHeight="1" x14ac:dyDescent="0.2">
      <c r="A52" s="11">
        <v>39</v>
      </c>
      <c r="B52" s="47"/>
      <c r="C52" s="40"/>
      <c r="D52" s="40"/>
      <c r="E52" s="47"/>
      <c r="F52" s="41"/>
      <c r="G52" s="41"/>
      <c r="H52" s="50"/>
      <c r="I52" s="1">
        <f t="shared" si="1"/>
        <v>0</v>
      </c>
    </row>
    <row r="53" spans="1:9" ht="22" customHeight="1" x14ac:dyDescent="0.2">
      <c r="A53" s="11">
        <v>40</v>
      </c>
      <c r="B53" s="47"/>
      <c r="C53" s="40"/>
      <c r="D53" s="40"/>
      <c r="E53" s="47"/>
      <c r="F53" s="41"/>
      <c r="G53" s="41"/>
      <c r="H53" s="50"/>
      <c r="I53" s="1">
        <f t="shared" si="1"/>
        <v>0</v>
      </c>
    </row>
    <row r="54" spans="1:9" ht="22" customHeight="1" x14ac:dyDescent="0.2">
      <c r="A54" s="11">
        <v>41</v>
      </c>
      <c r="B54" s="47"/>
      <c r="C54" s="40"/>
      <c r="D54" s="40"/>
      <c r="E54" s="47"/>
      <c r="F54" s="41"/>
      <c r="G54" s="41"/>
      <c r="H54" s="50"/>
      <c r="I54" s="1">
        <f t="shared" si="1"/>
        <v>0</v>
      </c>
    </row>
    <row r="55" spans="1:9" ht="22" customHeight="1" x14ac:dyDescent="0.2">
      <c r="A55" s="11">
        <v>42</v>
      </c>
      <c r="B55" s="47"/>
      <c r="C55" s="40"/>
      <c r="D55" s="40"/>
      <c r="E55" s="47"/>
      <c r="F55" s="41"/>
      <c r="G55" s="41"/>
      <c r="H55" s="50"/>
      <c r="I55" s="1">
        <f t="shared" si="1"/>
        <v>0</v>
      </c>
    </row>
    <row r="56" spans="1:9" ht="22" customHeight="1" x14ac:dyDescent="0.2">
      <c r="A56" s="11">
        <v>43</v>
      </c>
      <c r="B56" s="47"/>
      <c r="C56" s="40"/>
      <c r="D56" s="40"/>
      <c r="E56" s="47"/>
      <c r="F56" s="41"/>
      <c r="G56" s="41"/>
      <c r="H56" s="50"/>
      <c r="I56" s="1">
        <f t="shared" si="1"/>
        <v>0</v>
      </c>
    </row>
    <row r="57" spans="1:9" ht="22" customHeight="1" x14ac:dyDescent="0.2">
      <c r="A57" s="11">
        <v>44</v>
      </c>
      <c r="B57" s="47"/>
      <c r="C57" s="40"/>
      <c r="D57" s="40"/>
      <c r="E57" s="47"/>
      <c r="F57" s="41"/>
      <c r="G57" s="41"/>
      <c r="H57" s="50"/>
      <c r="I57" s="1">
        <f t="shared" si="1"/>
        <v>0</v>
      </c>
    </row>
    <row r="58" spans="1:9" ht="22" customHeight="1" x14ac:dyDescent="0.2">
      <c r="A58" s="11">
        <v>45</v>
      </c>
      <c r="B58" s="47"/>
      <c r="C58" s="40"/>
      <c r="D58" s="40"/>
      <c r="E58" s="47"/>
      <c r="F58" s="41"/>
      <c r="G58" s="41"/>
      <c r="H58" s="50"/>
      <c r="I58" s="1">
        <f t="shared" si="1"/>
        <v>0</v>
      </c>
    </row>
    <row r="59" spans="1:9" ht="22" customHeight="1" x14ac:dyDescent="0.2">
      <c r="A59" s="11">
        <v>46</v>
      </c>
      <c r="B59" s="47"/>
      <c r="C59" s="40"/>
      <c r="D59" s="40"/>
      <c r="E59" s="47"/>
      <c r="F59" s="41"/>
      <c r="G59" s="41"/>
      <c r="H59" s="50"/>
      <c r="I59" s="1">
        <f t="shared" si="1"/>
        <v>0</v>
      </c>
    </row>
    <row r="60" spans="1:9" ht="22" customHeight="1" x14ac:dyDescent="0.2">
      <c r="A60" s="11">
        <v>47</v>
      </c>
      <c r="B60" s="47"/>
      <c r="C60" s="40"/>
      <c r="D60" s="40"/>
      <c r="E60" s="47"/>
      <c r="F60" s="41"/>
      <c r="G60" s="41"/>
      <c r="H60" s="50"/>
      <c r="I60" s="1">
        <f t="shared" si="1"/>
        <v>0</v>
      </c>
    </row>
    <row r="61" spans="1:9" ht="22" customHeight="1" x14ac:dyDescent="0.2">
      <c r="A61" s="11">
        <v>48</v>
      </c>
      <c r="B61" s="47"/>
      <c r="C61" s="40"/>
      <c r="D61" s="40"/>
      <c r="E61" s="47"/>
      <c r="F61" s="41"/>
      <c r="G61" s="41"/>
      <c r="H61" s="50"/>
      <c r="I61" s="1">
        <f t="shared" si="1"/>
        <v>0</v>
      </c>
    </row>
    <row r="62" spans="1:9" ht="22" customHeight="1" x14ac:dyDescent="0.2">
      <c r="A62" s="11">
        <v>49</v>
      </c>
      <c r="B62" s="47"/>
      <c r="C62" s="40"/>
      <c r="D62" s="40"/>
      <c r="E62" s="47"/>
      <c r="F62" s="41"/>
      <c r="G62" s="41"/>
      <c r="H62" s="50"/>
      <c r="I62" s="1">
        <f t="shared" si="1"/>
        <v>0</v>
      </c>
    </row>
    <row r="63" spans="1:9" ht="22" customHeight="1" x14ac:dyDescent="0.2">
      <c r="A63" s="11">
        <v>50</v>
      </c>
      <c r="B63" s="47"/>
      <c r="C63" s="40"/>
      <c r="D63" s="40"/>
      <c r="E63" s="47"/>
      <c r="F63" s="41"/>
      <c r="G63" s="41"/>
      <c r="H63" s="50"/>
      <c r="I63" s="1">
        <f t="shared" si="1"/>
        <v>0</v>
      </c>
    </row>
    <row r="64" spans="1:9" ht="26" customHeight="1" x14ac:dyDescent="0.2"/>
    <row r="65" ht="26" customHeight="1" x14ac:dyDescent="0.2"/>
    <row r="66" ht="26" customHeight="1" x14ac:dyDescent="0.2"/>
    <row r="67" ht="26" customHeight="1" x14ac:dyDescent="0.2"/>
    <row r="68" ht="26" customHeight="1" x14ac:dyDescent="0.2"/>
    <row r="69" ht="26" customHeight="1" x14ac:dyDescent="0.2"/>
    <row r="70" ht="26" customHeight="1" x14ac:dyDescent="0.2"/>
  </sheetData>
  <sheetProtection sheet="1" objects="1" scenarios="1"/>
  <mergeCells count="18">
    <mergeCell ref="A7:C7"/>
    <mergeCell ref="F7:H7"/>
    <mergeCell ref="A11:C11"/>
    <mergeCell ref="D11:E11"/>
    <mergeCell ref="F11:H11"/>
    <mergeCell ref="A1:E1"/>
    <mergeCell ref="F1:H1"/>
    <mergeCell ref="A8:C8"/>
    <mergeCell ref="F8:H8"/>
    <mergeCell ref="A9:C9"/>
    <mergeCell ref="D9:E10"/>
    <mergeCell ref="F9:H10"/>
    <mergeCell ref="A10:C10"/>
    <mergeCell ref="E3:H3"/>
    <mergeCell ref="A5:C5"/>
    <mergeCell ref="F5:H5"/>
    <mergeCell ref="A6:C6"/>
    <mergeCell ref="F6:H6"/>
  </mergeCells>
  <phoneticPr fontId="1"/>
  <dataValidations count="2">
    <dataValidation type="list" showInputMessage="1" showErrorMessage="1" sqref="F14:G63">
      <formula1>"○"</formula1>
    </dataValidation>
    <dataValidation type="list" allowBlank="1" showInputMessage="1" showErrorMessage="1" sqref="A6:C6">
      <formula1>$J$6:$J$9</formula1>
    </dataValidation>
  </dataValidations>
  <pageMargins left="0.70866141732283472" right="0.70866141732283472" top="0.74803149606299213" bottom="0.74803149606299213" header="0.51181102362204722" footer="0.51181102362204722"/>
  <pageSetup paperSize="9" orientation="portrait" r:id="rId1"/>
  <headerFooter differentFirst="1">
    <oddHeader>&amp;L&amp;"HG丸ｺﾞｼｯｸM-PRO,標準"様式２－2（追加用）&amp;R&amp;"HG丸ｺﾞｼｯｸM-PRO,標準"&amp;UNo.&amp;P</oddHeader>
    <oddFooter>&amp;L&amp;"HG丸ｺﾞｼｯｸM-PRO,標準"&amp;10＊初回加算、委託連携加算がある時は○印を、担当者の変更等がある場合は備考欄に記載をお願いします。</oddFooter>
    <firstHeader>&amp;L&amp;"HG丸ｺﾞｼｯｸM-PRO,標準"様式２－2&amp;R&amp;"HG丸ｺﾞｼｯｸM-PRO,標準"&amp;UNo.&amp;P</firstHeader>
    <firstFooter>&amp;L&amp;"HG丸ｺﾞｼｯｸM-PRO,標準"&amp;10＊初回加算、委託連携加算がある時は○印を、担当者の変更等がある場合は備考欄に記載をお願いします。</firstFooter>
  </headerFooter>
  <rowBreaks count="1" manualBreakCount="1">
    <brk id="3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zoomScaleNormal="100" workbookViewId="0">
      <selection activeCell="A4" sqref="A4:D4"/>
    </sheetView>
  </sheetViews>
  <sheetFormatPr defaultRowHeight="13" x14ac:dyDescent="0.2"/>
  <cols>
    <col min="1" max="1" width="8.58203125" style="3" customWidth="1"/>
    <col min="2" max="3" width="7.58203125" style="1" customWidth="1"/>
    <col min="4" max="6" width="12.58203125" style="1" customWidth="1"/>
    <col min="7" max="8" width="4.58203125" style="10" customWidth="1"/>
    <col min="9" max="9" width="8.58203125" style="1" customWidth="1"/>
    <col min="10" max="16384" width="8.6640625" style="1"/>
  </cols>
  <sheetData>
    <row r="1" spans="1:9" s="5" customFormat="1" ht="25" customHeight="1" x14ac:dyDescent="0.55000000000000004">
      <c r="A1" s="99" t="s">
        <v>73</v>
      </c>
      <c r="B1" s="99"/>
      <c r="C1" s="99"/>
      <c r="D1" s="99"/>
      <c r="E1" s="99"/>
      <c r="F1" s="99"/>
      <c r="G1" s="99"/>
      <c r="H1" s="99"/>
      <c r="I1" s="99"/>
    </row>
    <row r="2" spans="1:9" s="5" customFormat="1" ht="24" customHeight="1" x14ac:dyDescent="0.55000000000000004">
      <c r="A2" s="34"/>
      <c r="B2" s="34"/>
      <c r="C2" s="34"/>
      <c r="D2" s="34"/>
      <c r="E2" s="36" t="s">
        <v>51</v>
      </c>
      <c r="F2" s="102" t="s">
        <v>68</v>
      </c>
      <c r="G2" s="102"/>
      <c r="H2" s="102"/>
      <c r="I2" s="46" t="s">
        <v>67</v>
      </c>
    </row>
    <row r="3" spans="1:9" ht="18" customHeight="1" x14ac:dyDescent="0.2">
      <c r="I3" s="12"/>
    </row>
    <row r="4" spans="1:9" ht="18" customHeight="1" x14ac:dyDescent="0.2">
      <c r="A4" s="100" t="s">
        <v>52</v>
      </c>
      <c r="B4" s="100"/>
      <c r="C4" s="100"/>
      <c r="D4" s="100"/>
      <c r="E4" s="4"/>
      <c r="F4" s="35"/>
      <c r="G4" s="35"/>
      <c r="H4" s="35"/>
      <c r="I4" s="35"/>
    </row>
    <row r="5" spans="1:9" ht="13" customHeight="1" x14ac:dyDescent="0.2"/>
    <row r="6" spans="1:9" ht="18" customHeight="1" x14ac:dyDescent="0.2">
      <c r="E6" s="4" t="s">
        <v>7</v>
      </c>
      <c r="F6" s="54"/>
      <c r="G6" s="54"/>
      <c r="H6" s="54"/>
      <c r="I6" s="54"/>
    </row>
    <row r="7" spans="1:9" ht="18" customHeight="1" x14ac:dyDescent="0.2">
      <c r="E7" s="4"/>
      <c r="F7" s="37"/>
      <c r="G7" s="37"/>
      <c r="H7" s="37"/>
      <c r="I7" s="37"/>
    </row>
    <row r="8" spans="1:9" ht="18" customHeight="1" thickBot="1" x14ac:dyDescent="0.25">
      <c r="A8" s="101" t="s">
        <v>64</v>
      </c>
      <c r="B8" s="101"/>
      <c r="C8" s="101"/>
    </row>
    <row r="9" spans="1:9" ht="25" customHeight="1" thickBot="1" x14ac:dyDescent="0.25">
      <c r="A9" s="80" t="s">
        <v>31</v>
      </c>
      <c r="B9" s="59"/>
      <c r="C9" s="59"/>
      <c r="D9" s="81"/>
      <c r="E9" s="14" t="s">
        <v>9</v>
      </c>
      <c r="F9" s="15" t="s">
        <v>10</v>
      </c>
      <c r="G9" s="58" t="s">
        <v>32</v>
      </c>
      <c r="H9" s="59"/>
      <c r="I9" s="60"/>
    </row>
    <row r="10" spans="1:9" ht="50" customHeight="1" thickBot="1" x14ac:dyDescent="0.25">
      <c r="A10" s="103" t="s">
        <v>29</v>
      </c>
      <c r="B10" s="104" t="str">
        <f>'様式2-1介護予防支援'!A6</f>
        <v>要支援１・２</v>
      </c>
      <c r="C10" s="104"/>
      <c r="D10" s="105"/>
      <c r="E10" s="16">
        <f>'様式2-1介護予防支援'!D6</f>
        <v>442</v>
      </c>
      <c r="F10" s="17">
        <f>'様式2-1介護予防支援'!E6</f>
        <v>0</v>
      </c>
      <c r="G10" s="73">
        <f>E10*F10*10</f>
        <v>0</v>
      </c>
      <c r="H10" s="74"/>
      <c r="I10" s="75"/>
    </row>
    <row r="11" spans="1:9" ht="25" customHeight="1" thickBot="1" x14ac:dyDescent="0.25">
      <c r="A11" s="103"/>
      <c r="B11" s="106" t="s">
        <v>30</v>
      </c>
      <c r="C11" s="106"/>
      <c r="D11" s="107"/>
      <c r="E11" s="13">
        <f>'様式2-1介護予防支援'!D7</f>
        <v>300</v>
      </c>
      <c r="F11" s="6">
        <f>'様式2-1介護予防支援'!E7</f>
        <v>0</v>
      </c>
      <c r="G11" s="67">
        <f t="shared" ref="G11:G12" si="0">E11*F11*10</f>
        <v>0</v>
      </c>
      <c r="H11" s="68"/>
      <c r="I11" s="69"/>
    </row>
    <row r="12" spans="1:9" ht="25" customHeight="1" thickBot="1" x14ac:dyDescent="0.25">
      <c r="A12" s="103"/>
      <c r="B12" s="108" t="s">
        <v>14</v>
      </c>
      <c r="C12" s="108"/>
      <c r="D12" s="109"/>
      <c r="E12" s="18">
        <f>'様式2-1介護予防支援'!D8</f>
        <v>300</v>
      </c>
      <c r="F12" s="19">
        <f>'様式2-1介護予防支援'!E8</f>
        <v>0</v>
      </c>
      <c r="G12" s="70">
        <f t="shared" si="0"/>
        <v>0</v>
      </c>
      <c r="H12" s="71"/>
      <c r="I12" s="72"/>
    </row>
    <row r="13" spans="1:9" ht="25" customHeight="1" thickBot="1" x14ac:dyDescent="0.25">
      <c r="A13" s="103"/>
      <c r="B13" s="110" t="s">
        <v>35</v>
      </c>
      <c r="C13" s="110"/>
      <c r="D13" s="111"/>
      <c r="E13" s="76">
        <f>'様式2-1介護予防支援'!D9</f>
        <v>0</v>
      </c>
      <c r="F13" s="77"/>
      <c r="G13" s="61">
        <f>E13*10</f>
        <v>0</v>
      </c>
      <c r="H13" s="62"/>
      <c r="I13" s="63"/>
    </row>
    <row r="14" spans="1:9" ht="25" customHeight="1" thickBot="1" x14ac:dyDescent="0.25">
      <c r="A14" s="103"/>
      <c r="B14" s="110" t="s">
        <v>39</v>
      </c>
      <c r="C14" s="110"/>
      <c r="D14" s="111"/>
      <c r="E14" s="82">
        <f>(E10*F10)+(E11*F11)+(E12*F12)+E13</f>
        <v>0</v>
      </c>
      <c r="F14" s="83"/>
      <c r="G14" s="55">
        <f>SUM(G10:I13)</f>
        <v>0</v>
      </c>
      <c r="H14" s="56"/>
      <c r="I14" s="57"/>
    </row>
    <row r="15" spans="1:9" ht="50" customHeight="1" thickBot="1" x14ac:dyDescent="0.25">
      <c r="A15" s="124" t="s">
        <v>53</v>
      </c>
      <c r="B15" s="125" t="str">
        <f>'様式2-2介護予防ケアマネジメント'!A6</f>
        <v>要支援１・２・事業対象者</v>
      </c>
      <c r="C15" s="125"/>
      <c r="D15" s="126"/>
      <c r="E15" s="16">
        <f>'様式2-2介護予防ケアマネジメント'!D6</f>
        <v>442</v>
      </c>
      <c r="F15" s="17">
        <f>'様式2-2介護予防ケアマネジメント'!E6</f>
        <v>0</v>
      </c>
      <c r="G15" s="73">
        <f>E15*F15*10</f>
        <v>0</v>
      </c>
      <c r="H15" s="74"/>
      <c r="I15" s="75"/>
    </row>
    <row r="16" spans="1:9" ht="25" customHeight="1" thickBot="1" x14ac:dyDescent="0.25">
      <c r="A16" s="124"/>
      <c r="B16" s="106" t="s">
        <v>30</v>
      </c>
      <c r="C16" s="106"/>
      <c r="D16" s="107"/>
      <c r="E16" s="13">
        <f>'様式2-2介護予防ケアマネジメント'!D7</f>
        <v>300</v>
      </c>
      <c r="F16" s="6">
        <f>'様式2-2介護予防ケアマネジメント'!E7</f>
        <v>0</v>
      </c>
      <c r="G16" s="67">
        <f t="shared" ref="G16:G17" si="1">E16*F16*10</f>
        <v>0</v>
      </c>
      <c r="H16" s="68"/>
      <c r="I16" s="69"/>
    </row>
    <row r="17" spans="1:9" ht="25" customHeight="1" thickBot="1" x14ac:dyDescent="0.25">
      <c r="A17" s="124"/>
      <c r="B17" s="108" t="s">
        <v>14</v>
      </c>
      <c r="C17" s="108"/>
      <c r="D17" s="109"/>
      <c r="E17" s="18">
        <f>'様式2-2介護予防ケアマネジメント'!D8</f>
        <v>300</v>
      </c>
      <c r="F17" s="19">
        <f>'様式2-2介護予防ケアマネジメント'!E8</f>
        <v>0</v>
      </c>
      <c r="G17" s="70">
        <f t="shared" si="1"/>
        <v>0</v>
      </c>
      <c r="H17" s="71"/>
      <c r="I17" s="72"/>
    </row>
    <row r="18" spans="1:9" ht="25" customHeight="1" thickBot="1" x14ac:dyDescent="0.25">
      <c r="A18" s="124"/>
      <c r="B18" s="110" t="s">
        <v>35</v>
      </c>
      <c r="C18" s="110"/>
      <c r="D18" s="111"/>
      <c r="E18" s="76">
        <f>'様式2-2介護予防ケアマネジメント'!D9</f>
        <v>0</v>
      </c>
      <c r="F18" s="77"/>
      <c r="G18" s="61">
        <f>E18*10</f>
        <v>0</v>
      </c>
      <c r="H18" s="62"/>
      <c r="I18" s="63"/>
    </row>
    <row r="19" spans="1:9" ht="25" customHeight="1" thickBot="1" x14ac:dyDescent="0.25">
      <c r="A19" s="124"/>
      <c r="B19" s="113" t="s">
        <v>38</v>
      </c>
      <c r="C19" s="114"/>
      <c r="D19" s="115"/>
      <c r="E19" s="76">
        <f>(E15*F15)+(E16*F16)+(E17*F17)+E18</f>
        <v>0</v>
      </c>
      <c r="F19" s="77"/>
      <c r="G19" s="116">
        <f>SUM(G15:I18)</f>
        <v>0</v>
      </c>
      <c r="H19" s="117"/>
      <c r="I19" s="118"/>
    </row>
    <row r="20" spans="1:9" ht="25" customHeight="1" thickTop="1" thickBot="1" x14ac:dyDescent="0.25">
      <c r="A20" s="119" t="s">
        <v>37</v>
      </c>
      <c r="B20" s="120"/>
      <c r="C20" s="120"/>
      <c r="D20" s="121"/>
      <c r="E20" s="122">
        <f>E14+E19</f>
        <v>0</v>
      </c>
      <c r="F20" s="123"/>
      <c r="G20" s="112">
        <f>G14+G19</f>
        <v>0</v>
      </c>
      <c r="H20" s="112"/>
      <c r="I20" s="112"/>
    </row>
    <row r="21" spans="1:9" ht="13" customHeight="1" x14ac:dyDescent="0.2"/>
  </sheetData>
  <sheetProtection sheet="1" objects="1" scenarios="1"/>
  <mergeCells count="36">
    <mergeCell ref="G20:I20"/>
    <mergeCell ref="B17:D17"/>
    <mergeCell ref="G17:I17"/>
    <mergeCell ref="B18:D18"/>
    <mergeCell ref="E18:F18"/>
    <mergeCell ref="G18:I18"/>
    <mergeCell ref="B19:D19"/>
    <mergeCell ref="E19:F19"/>
    <mergeCell ref="G19:I19"/>
    <mergeCell ref="A20:D20"/>
    <mergeCell ref="E20:F20"/>
    <mergeCell ref="A15:A19"/>
    <mergeCell ref="B15:D15"/>
    <mergeCell ref="G15:I15"/>
    <mergeCell ref="B16:D16"/>
    <mergeCell ref="G16:I16"/>
    <mergeCell ref="A10:A14"/>
    <mergeCell ref="B10:D10"/>
    <mergeCell ref="G10:I10"/>
    <mergeCell ref="B11:D11"/>
    <mergeCell ref="G11:I11"/>
    <mergeCell ref="B12:D12"/>
    <mergeCell ref="G12:I12"/>
    <mergeCell ref="B13:D13"/>
    <mergeCell ref="E13:F13"/>
    <mergeCell ref="G13:I13"/>
    <mergeCell ref="B14:D14"/>
    <mergeCell ref="E14:F14"/>
    <mergeCell ref="G14:I14"/>
    <mergeCell ref="A1:I1"/>
    <mergeCell ref="A4:D4"/>
    <mergeCell ref="A9:D9"/>
    <mergeCell ref="G9:I9"/>
    <mergeCell ref="F6:I6"/>
    <mergeCell ref="A8:C8"/>
    <mergeCell ref="F2:H2"/>
  </mergeCells>
  <phoneticPr fontId="1"/>
  <printOptions horizontalCentered="1"/>
  <pageMargins left="0.70866141732283472" right="0.70866141732283472" top="0.94488188976377963" bottom="0.55118110236220474" header="0.51181102362204722" footer="0.31496062992125984"/>
  <pageSetup paperSize="9" orientation="portrait" r:id="rId1"/>
  <headerFooter>
    <oddHeader>&amp;L&amp;"HG丸ｺﾞｼｯｸM-PRO,標準"様式２</oddHeader>
    <firstHeader>&amp;L&amp;"HG丸ｺﾞｼｯｸM-PRO,標準"様式３</firstHeader>
    <firstFooter>&amp;L&amp;"HG丸ｺﾞｼｯｸM-PRO,標準"＊　初回加算、委託連携加算、担当者変更がある時は○印をお願いします。</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abSelected="1" zoomScale="115" zoomScaleNormal="115" workbookViewId="0">
      <selection activeCell="A2" sqref="A2"/>
    </sheetView>
  </sheetViews>
  <sheetFormatPr defaultRowHeight="13" x14ac:dyDescent="0.2"/>
  <cols>
    <col min="1" max="1" width="8.58203125" style="21" customWidth="1"/>
    <col min="2" max="2" width="7.58203125" style="22" customWidth="1"/>
    <col min="3" max="3" width="6" style="22" customWidth="1"/>
    <col min="4" max="6" width="12.58203125" style="22" customWidth="1"/>
    <col min="7" max="8" width="4.58203125" style="23" customWidth="1"/>
    <col min="9" max="9" width="8.58203125" style="22" customWidth="1"/>
    <col min="10" max="16384" width="8.6640625" style="22"/>
  </cols>
  <sheetData>
    <row r="1" spans="1:9" s="20" customFormat="1" ht="18" customHeight="1" x14ac:dyDescent="0.55000000000000004">
      <c r="A1" s="127" t="s">
        <v>16</v>
      </c>
      <c r="B1" s="127"/>
      <c r="C1" s="127"/>
      <c r="D1" s="127"/>
      <c r="E1" s="127"/>
      <c r="F1" s="127"/>
      <c r="G1" s="127"/>
      <c r="H1" s="127"/>
      <c r="I1" s="127"/>
    </row>
    <row r="2" spans="1:9" ht="18" customHeight="1" x14ac:dyDescent="0.2">
      <c r="F2" s="167" t="s">
        <v>17</v>
      </c>
      <c r="G2" s="167"/>
      <c r="H2" s="167"/>
      <c r="I2" s="167"/>
    </row>
    <row r="3" spans="1:9" ht="18" customHeight="1" thickBot="1" x14ac:dyDescent="0.25">
      <c r="A3" s="148" t="s">
        <v>50</v>
      </c>
      <c r="B3" s="148"/>
      <c r="C3" s="148"/>
      <c r="D3" s="148"/>
      <c r="E3" s="24"/>
      <c r="F3" s="25"/>
      <c r="G3" s="25"/>
      <c r="H3" s="25"/>
      <c r="I3" s="25"/>
    </row>
    <row r="4" spans="1:9" ht="18" customHeight="1" thickBot="1" x14ac:dyDescent="0.25">
      <c r="A4" s="128" t="s">
        <v>19</v>
      </c>
      <c r="B4" s="129"/>
      <c r="C4" s="155" t="s">
        <v>18</v>
      </c>
      <c r="D4" s="131"/>
      <c r="E4" s="130" t="s">
        <v>20</v>
      </c>
      <c r="F4" s="130"/>
      <c r="G4" s="27"/>
      <c r="H4" s="27"/>
      <c r="I4" s="28"/>
    </row>
    <row r="5" spans="1:9" ht="25" customHeight="1" x14ac:dyDescent="0.2">
      <c r="A5" s="156" t="s">
        <v>23</v>
      </c>
      <c r="B5" s="157"/>
      <c r="C5" s="162"/>
      <c r="D5" s="162"/>
      <c r="E5" s="162"/>
      <c r="F5" s="162"/>
      <c r="G5" s="162"/>
      <c r="H5" s="162"/>
      <c r="I5" s="163"/>
    </row>
    <row r="6" spans="1:9" ht="25" customHeight="1" x14ac:dyDescent="0.2">
      <c r="A6" s="158" t="s">
        <v>24</v>
      </c>
      <c r="B6" s="159"/>
      <c r="C6" s="164"/>
      <c r="D6" s="164"/>
      <c r="E6" s="164"/>
      <c r="F6" s="164"/>
      <c r="G6" s="164"/>
      <c r="H6" s="164"/>
      <c r="I6" s="165"/>
    </row>
    <row r="7" spans="1:9" ht="45" customHeight="1" thickBot="1" x14ac:dyDescent="0.25">
      <c r="A7" s="160" t="s">
        <v>25</v>
      </c>
      <c r="B7" s="161"/>
      <c r="C7" s="166"/>
      <c r="D7" s="166"/>
      <c r="E7" s="166"/>
      <c r="F7" s="166"/>
      <c r="G7" s="166"/>
      <c r="H7" s="42" t="s">
        <v>26</v>
      </c>
      <c r="I7" s="43"/>
    </row>
    <row r="8" spans="1:9" ht="18" customHeight="1" thickBot="1" x14ac:dyDescent="0.25">
      <c r="A8" s="29" t="s">
        <v>21</v>
      </c>
      <c r="B8" s="134"/>
      <c r="C8" s="135"/>
      <c r="D8" s="135"/>
      <c r="E8" s="33" t="s">
        <v>27</v>
      </c>
      <c r="F8" s="136"/>
      <c r="G8" s="130"/>
      <c r="H8" s="130"/>
      <c r="I8" s="137"/>
    </row>
    <row r="9" spans="1:9" ht="30" customHeight="1" x14ac:dyDescent="0.25">
      <c r="B9" s="171" t="s">
        <v>22</v>
      </c>
      <c r="C9" s="171"/>
      <c r="D9" s="146">
        <f>G24</f>
        <v>0</v>
      </c>
      <c r="E9" s="147"/>
      <c r="F9" s="51" t="s">
        <v>34</v>
      </c>
      <c r="G9" s="168" t="s">
        <v>74</v>
      </c>
      <c r="H9" s="168"/>
      <c r="I9" s="168"/>
    </row>
    <row r="10" spans="1:9" s="20" customFormat="1" ht="18" customHeight="1" x14ac:dyDescent="0.2">
      <c r="A10" s="26"/>
      <c r="B10" s="132" t="s">
        <v>75</v>
      </c>
      <c r="C10" s="132"/>
      <c r="D10" s="132"/>
      <c r="E10" s="132"/>
      <c r="F10" s="133">
        <f>D9</f>
        <v>0</v>
      </c>
      <c r="G10" s="132"/>
      <c r="H10" s="30" t="s">
        <v>33</v>
      </c>
    </row>
    <row r="11" spans="1:9" ht="13" customHeight="1" x14ac:dyDescent="0.2"/>
    <row r="12" spans="1:9" ht="18" customHeight="1" thickBot="1" x14ac:dyDescent="0.25">
      <c r="A12" s="138" t="s">
        <v>28</v>
      </c>
      <c r="B12" s="138"/>
    </row>
    <row r="13" spans="1:9" ht="18" customHeight="1" thickBot="1" x14ac:dyDescent="0.25">
      <c r="A13" s="173" t="s">
        <v>31</v>
      </c>
      <c r="B13" s="174"/>
      <c r="C13" s="174"/>
      <c r="D13" s="175"/>
      <c r="E13" s="176" t="s">
        <v>9</v>
      </c>
      <c r="F13" s="177" t="s">
        <v>10</v>
      </c>
      <c r="G13" s="178" t="s">
        <v>32</v>
      </c>
      <c r="H13" s="174"/>
      <c r="I13" s="179"/>
    </row>
    <row r="14" spans="1:9" ht="36" customHeight="1" thickBot="1" x14ac:dyDescent="0.25">
      <c r="A14" s="180" t="s">
        <v>29</v>
      </c>
      <c r="B14" s="181" t="str">
        <f>'様式2-1介護予防支援'!A6</f>
        <v>要支援１・２</v>
      </c>
      <c r="C14" s="181"/>
      <c r="D14" s="182"/>
      <c r="E14" s="183">
        <f>'様式2-1介護予防支援'!D6</f>
        <v>442</v>
      </c>
      <c r="F14" s="184">
        <f>'様式2-1介護予防支援'!E6</f>
        <v>0</v>
      </c>
      <c r="G14" s="185">
        <f>E14*F14*10</f>
        <v>0</v>
      </c>
      <c r="H14" s="186"/>
      <c r="I14" s="187"/>
    </row>
    <row r="15" spans="1:9" ht="18" customHeight="1" thickBot="1" x14ac:dyDescent="0.25">
      <c r="A15" s="180"/>
      <c r="B15" s="188" t="s">
        <v>30</v>
      </c>
      <c r="C15" s="188"/>
      <c r="D15" s="189"/>
      <c r="E15" s="190">
        <f>'様式2-1介護予防支援'!D7</f>
        <v>300</v>
      </c>
      <c r="F15" s="191">
        <f>'様式2-1介護予防支援'!E7</f>
        <v>0</v>
      </c>
      <c r="G15" s="192">
        <f t="shared" ref="G15:G16" si="0">E15*F15*10</f>
        <v>0</v>
      </c>
      <c r="H15" s="193"/>
      <c r="I15" s="194"/>
    </row>
    <row r="16" spans="1:9" ht="18" customHeight="1" thickBot="1" x14ac:dyDescent="0.25">
      <c r="A16" s="180"/>
      <c r="B16" s="195" t="s">
        <v>14</v>
      </c>
      <c r="C16" s="195"/>
      <c r="D16" s="196"/>
      <c r="E16" s="197">
        <f>'様式2-1介護予防支援'!D8</f>
        <v>300</v>
      </c>
      <c r="F16" s="198">
        <f>'様式2-1介護予防支援'!E8</f>
        <v>0</v>
      </c>
      <c r="G16" s="199">
        <f t="shared" si="0"/>
        <v>0</v>
      </c>
      <c r="H16" s="200"/>
      <c r="I16" s="201"/>
    </row>
    <row r="17" spans="1:9" ht="18" customHeight="1" thickBot="1" x14ac:dyDescent="0.25">
      <c r="A17" s="180"/>
      <c r="B17" s="202" t="s">
        <v>35</v>
      </c>
      <c r="C17" s="202"/>
      <c r="D17" s="203"/>
      <c r="E17" s="204">
        <f>'様式2-1介護予防支援'!D9</f>
        <v>0</v>
      </c>
      <c r="F17" s="205"/>
      <c r="G17" s="206">
        <f>E17*10</f>
        <v>0</v>
      </c>
      <c r="H17" s="207"/>
      <c r="I17" s="208"/>
    </row>
    <row r="18" spans="1:9" ht="18" customHeight="1" thickBot="1" x14ac:dyDescent="0.25">
      <c r="A18" s="180"/>
      <c r="B18" s="202" t="s">
        <v>39</v>
      </c>
      <c r="C18" s="202"/>
      <c r="D18" s="203"/>
      <c r="E18" s="209">
        <f>(E14*F14)+(E15*F15)+(E16*F16)+E17</f>
        <v>0</v>
      </c>
      <c r="F18" s="210"/>
      <c r="G18" s="211">
        <f>SUM(G14:I17)</f>
        <v>0</v>
      </c>
      <c r="H18" s="212"/>
      <c r="I18" s="213"/>
    </row>
    <row r="19" spans="1:9" ht="36" customHeight="1" thickBot="1" x14ac:dyDescent="0.25">
      <c r="A19" s="214" t="s">
        <v>36</v>
      </c>
      <c r="B19" s="181" t="str">
        <f>'様式2-2介護予防ケアマネジメント'!A6</f>
        <v>要支援１・２・事業対象者</v>
      </c>
      <c r="C19" s="181"/>
      <c r="D19" s="182"/>
      <c r="E19" s="183">
        <f>'様式2-2介護予防ケアマネジメント'!D6</f>
        <v>442</v>
      </c>
      <c r="F19" s="184">
        <f>'様式2-2介護予防ケアマネジメント'!E6</f>
        <v>0</v>
      </c>
      <c r="G19" s="185">
        <f>E19*F19*10</f>
        <v>0</v>
      </c>
      <c r="H19" s="186"/>
      <c r="I19" s="187"/>
    </row>
    <row r="20" spans="1:9" ht="18" customHeight="1" thickBot="1" x14ac:dyDescent="0.25">
      <c r="A20" s="214"/>
      <c r="B20" s="188" t="s">
        <v>30</v>
      </c>
      <c r="C20" s="188"/>
      <c r="D20" s="189"/>
      <c r="E20" s="190">
        <f>'様式2-2介護予防ケアマネジメント'!D7</f>
        <v>300</v>
      </c>
      <c r="F20" s="191">
        <f>'様式2-2介護予防ケアマネジメント'!E7</f>
        <v>0</v>
      </c>
      <c r="G20" s="192">
        <f t="shared" ref="G20:G21" si="1">E20*F20*10</f>
        <v>0</v>
      </c>
      <c r="H20" s="193"/>
      <c r="I20" s="194"/>
    </row>
    <row r="21" spans="1:9" ht="18" customHeight="1" thickBot="1" x14ac:dyDescent="0.25">
      <c r="A21" s="214"/>
      <c r="B21" s="195" t="s">
        <v>14</v>
      </c>
      <c r="C21" s="195"/>
      <c r="D21" s="196"/>
      <c r="E21" s="197">
        <f>'様式2-2介護予防ケアマネジメント'!D8</f>
        <v>300</v>
      </c>
      <c r="F21" s="198">
        <f>'様式2-2介護予防ケアマネジメント'!E8</f>
        <v>0</v>
      </c>
      <c r="G21" s="199">
        <f t="shared" si="1"/>
        <v>0</v>
      </c>
      <c r="H21" s="200"/>
      <c r="I21" s="201"/>
    </row>
    <row r="22" spans="1:9" ht="18" customHeight="1" thickBot="1" x14ac:dyDescent="0.25">
      <c r="A22" s="214"/>
      <c r="B22" s="202" t="s">
        <v>35</v>
      </c>
      <c r="C22" s="202"/>
      <c r="D22" s="203"/>
      <c r="E22" s="204">
        <f>'様式2-2介護予防ケアマネジメント'!D9</f>
        <v>0</v>
      </c>
      <c r="F22" s="205"/>
      <c r="G22" s="206">
        <f>E22*10</f>
        <v>0</v>
      </c>
      <c r="H22" s="207"/>
      <c r="I22" s="208"/>
    </row>
    <row r="23" spans="1:9" ht="18" customHeight="1" thickBot="1" x14ac:dyDescent="0.25">
      <c r="A23" s="214"/>
      <c r="B23" s="215" t="s">
        <v>38</v>
      </c>
      <c r="C23" s="216"/>
      <c r="D23" s="217"/>
      <c r="E23" s="204">
        <f>(E19*F19)+(E20*F20)+(E21*F21)+E22</f>
        <v>0</v>
      </c>
      <c r="F23" s="205"/>
      <c r="G23" s="218">
        <f>SUM(G19:I22)</f>
        <v>0</v>
      </c>
      <c r="H23" s="219"/>
      <c r="I23" s="220"/>
    </row>
    <row r="24" spans="1:9" ht="18" customHeight="1" thickTop="1" thickBot="1" x14ac:dyDescent="0.25">
      <c r="A24" s="221" t="s">
        <v>37</v>
      </c>
      <c r="B24" s="222"/>
      <c r="C24" s="222"/>
      <c r="D24" s="223"/>
      <c r="E24" s="224">
        <f>E18+E23</f>
        <v>0</v>
      </c>
      <c r="F24" s="225"/>
      <c r="G24" s="226">
        <f>G18+G23</f>
        <v>0</v>
      </c>
      <c r="H24" s="226"/>
      <c r="I24" s="226"/>
    </row>
    <row r="25" spans="1:9" ht="13" customHeight="1" x14ac:dyDescent="0.2"/>
    <row r="26" spans="1:9" ht="18" customHeight="1" thickBot="1" x14ac:dyDescent="0.25">
      <c r="B26" s="169" t="s">
        <v>40</v>
      </c>
      <c r="C26" s="169"/>
    </row>
    <row r="27" spans="1:9" ht="26" customHeight="1" x14ac:dyDescent="0.2">
      <c r="B27" s="149" t="s">
        <v>43</v>
      </c>
      <c r="C27" s="150"/>
      <c r="D27" s="150"/>
      <c r="E27" s="32" t="s">
        <v>42</v>
      </c>
      <c r="F27" s="150" t="s">
        <v>41</v>
      </c>
      <c r="G27" s="150"/>
      <c r="H27" s="172"/>
    </row>
    <row r="28" spans="1:9" ht="50" customHeight="1" thickBot="1" x14ac:dyDescent="0.25">
      <c r="B28" s="151" t="s">
        <v>44</v>
      </c>
      <c r="C28" s="152"/>
      <c r="D28" s="44" t="s">
        <v>45</v>
      </c>
      <c r="E28" s="45" t="s">
        <v>46</v>
      </c>
      <c r="F28" s="153"/>
      <c r="G28" s="153"/>
      <c r="H28" s="154"/>
    </row>
    <row r="29" spans="1:9" ht="18" customHeight="1" x14ac:dyDescent="0.2">
      <c r="B29" s="139" t="s">
        <v>48</v>
      </c>
      <c r="C29" s="31" t="s">
        <v>47</v>
      </c>
      <c r="D29" s="141"/>
      <c r="E29" s="141"/>
      <c r="F29" s="141"/>
      <c r="G29" s="141"/>
      <c r="H29" s="142"/>
    </row>
    <row r="30" spans="1:9" ht="32" customHeight="1" thickBot="1" x14ac:dyDescent="0.25">
      <c r="B30" s="140"/>
      <c r="C30" s="143"/>
      <c r="D30" s="144"/>
      <c r="E30" s="144"/>
      <c r="F30" s="144"/>
      <c r="G30" s="144"/>
      <c r="H30" s="145"/>
    </row>
    <row r="31" spans="1:9" ht="40" customHeight="1" x14ac:dyDescent="0.2">
      <c r="B31" s="170" t="s">
        <v>49</v>
      </c>
      <c r="C31" s="170"/>
      <c r="D31" s="170"/>
      <c r="E31" s="170"/>
      <c r="F31" s="170"/>
      <c r="G31" s="170"/>
      <c r="H31" s="170"/>
    </row>
    <row r="32" spans="1:9" ht="26" customHeight="1" x14ac:dyDescent="0.2"/>
  </sheetData>
  <sheetProtection sheet="1" objects="1" scenarios="1"/>
  <mergeCells count="60">
    <mergeCell ref="F2:I2"/>
    <mergeCell ref="G9:I9"/>
    <mergeCell ref="A24:D24"/>
    <mergeCell ref="E24:F24"/>
    <mergeCell ref="B31:H31"/>
    <mergeCell ref="B26:C26"/>
    <mergeCell ref="B9:C9"/>
    <mergeCell ref="B17:D17"/>
    <mergeCell ref="F27:H27"/>
    <mergeCell ref="E23:F23"/>
    <mergeCell ref="G23:I23"/>
    <mergeCell ref="G24:I24"/>
    <mergeCell ref="A19:A23"/>
    <mergeCell ref="B23:D23"/>
    <mergeCell ref="B19:D19"/>
    <mergeCell ref="G19:I19"/>
    <mergeCell ref="G20:I20"/>
    <mergeCell ref="A3:D3"/>
    <mergeCell ref="B27:D27"/>
    <mergeCell ref="B28:C28"/>
    <mergeCell ref="F28:H28"/>
    <mergeCell ref="C4:D4"/>
    <mergeCell ref="A5:B5"/>
    <mergeCell ref="A6:B6"/>
    <mergeCell ref="A7:B7"/>
    <mergeCell ref="C5:I5"/>
    <mergeCell ref="C6:I6"/>
    <mergeCell ref="C7:G7"/>
    <mergeCell ref="B29:B30"/>
    <mergeCell ref="D29:H29"/>
    <mergeCell ref="C30:H30"/>
    <mergeCell ref="D9:E9"/>
    <mergeCell ref="E18:F18"/>
    <mergeCell ref="G18:I18"/>
    <mergeCell ref="B18:D18"/>
    <mergeCell ref="B14:D14"/>
    <mergeCell ref="B15:D15"/>
    <mergeCell ref="B16:D16"/>
    <mergeCell ref="B21:D21"/>
    <mergeCell ref="G21:I21"/>
    <mergeCell ref="B22:D22"/>
    <mergeCell ref="E22:F22"/>
    <mergeCell ref="G22:I22"/>
    <mergeCell ref="B20:D20"/>
    <mergeCell ref="A1:I1"/>
    <mergeCell ref="A4:B4"/>
    <mergeCell ref="E4:F4"/>
    <mergeCell ref="E17:F17"/>
    <mergeCell ref="G17:I17"/>
    <mergeCell ref="G15:I15"/>
    <mergeCell ref="G16:I16"/>
    <mergeCell ref="A13:D13"/>
    <mergeCell ref="G13:I13"/>
    <mergeCell ref="G14:I14"/>
    <mergeCell ref="A14:A18"/>
    <mergeCell ref="B10:E10"/>
    <mergeCell ref="F10:G10"/>
    <mergeCell ref="B8:D8"/>
    <mergeCell ref="F8:I8"/>
    <mergeCell ref="A12:B12"/>
  </mergeCells>
  <phoneticPr fontId="1"/>
  <printOptions horizontalCentered="1"/>
  <pageMargins left="0.70866141732283472" right="0.70866141732283472" top="0.94488188976377963" bottom="0.55118110236220474" header="0.51181102362204722" footer="0.31496062992125984"/>
  <pageSetup paperSize="9" orientation="portrait" r:id="rId1"/>
  <headerFooter>
    <oddHeader>&amp;L&amp;"ＭＳ 明朝,太字"様式３</oddHeader>
    <firstHeader>&amp;L&amp;"HG丸ｺﾞｼｯｸM-PRO,標準"様式３</firstHeader>
    <firstFooter>&amp;L&amp;"HG丸ｺﾞｼｯｸM-PRO,標準"＊　初回加算、委託連携加算、担当者変更がある時は○印をお願いします。</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様式2-1介護予防支援</vt:lpstr>
      <vt:lpstr>様式2-2介護予防ケアマネジメント</vt:lpstr>
      <vt:lpstr>様式２総括表</vt:lpstr>
      <vt:lpstr>様式３請求書</vt:lpstr>
      <vt:lpstr>'様式2-1介護予防支援'!Print_Area</vt:lpstr>
      <vt:lpstr>'様式2-2介護予防ケアマネジメント'!Print_Area</vt:lpstr>
      <vt:lpstr>'様式2-1介護予防支援'!Print_Titles</vt:lpstr>
      <vt:lpstr>'様式2-2介護予防ケアマネジメント'!Print_Titles</vt:lpstr>
      <vt:lpstr>様式２総括表!Print_Titles</vt:lpstr>
      <vt:lpstr>様式３請求書!Print_Titles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2026-05-27T08:05:43Z</dcterms:modified>
</cp:coreProperties>
</file>