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本庁\1013総務企画部政策企画課\30統計係\10　発行（刊行物等）\03　町字別人口集計（奥州市の人口）\01　平成31年度（令和元年度）\03　完成版\"/>
    </mc:Choice>
  </mc:AlternateContent>
  <bookViews>
    <workbookView xWindow="120" yWindow="-240" windowWidth="9450" windowHeight="11865" tabRatio="276"/>
  </bookViews>
  <sheets>
    <sheet name="行政区別世帯数・人口・年齢別" sheetId="8" r:id="rId1"/>
  </sheets>
  <definedNames>
    <definedName name="_xlnm._FilterDatabase" localSheetId="0" hidden="1">行政区別世帯数・人口・年齢別!$A$1:$L$371</definedName>
    <definedName name="_xlnm.Print_Area" localSheetId="0">行政区別世帯数・人口・年齢別!$A$1:$L$371</definedName>
    <definedName name="_xlnm.Print_Titles" localSheetId="0">行政区別世帯数・人口・年齢別!$2:$3</definedName>
  </definedNames>
  <calcPr calcId="162913"/>
</workbook>
</file>

<file path=xl/calcChain.xml><?xml version="1.0" encoding="utf-8"?>
<calcChain xmlns="http://schemas.openxmlformats.org/spreadsheetml/2006/main">
  <c r="K364" i="8" l="1"/>
  <c r="L364" i="8"/>
  <c r="K365" i="8"/>
  <c r="L365" i="8"/>
  <c r="K366" i="8"/>
  <c r="L366" i="8"/>
  <c r="K367" i="8"/>
  <c r="L367" i="8"/>
  <c r="K368" i="8"/>
  <c r="L368" i="8"/>
  <c r="K369" i="8"/>
  <c r="L369" i="8"/>
  <c r="K370" i="8"/>
  <c r="L370" i="8"/>
  <c r="K371" i="8"/>
  <c r="L371" i="8"/>
  <c r="J371" i="8" l="1"/>
  <c r="J370" i="8"/>
  <c r="J369" i="8"/>
  <c r="J368" i="8"/>
  <c r="J367" i="8"/>
  <c r="J366" i="8"/>
  <c r="J365" i="8"/>
  <c r="J364" i="8"/>
  <c r="L362" i="8"/>
  <c r="K362" i="8"/>
  <c r="J362" i="8"/>
  <c r="L361" i="8"/>
  <c r="K361" i="8"/>
  <c r="J361" i="8"/>
  <c r="L360" i="8"/>
  <c r="K360" i="8"/>
  <c r="J360" i="8"/>
  <c r="L359" i="8"/>
  <c r="K359" i="8"/>
  <c r="J359" i="8"/>
  <c r="L358" i="8"/>
  <c r="K358" i="8"/>
  <c r="J358" i="8"/>
  <c r="L357" i="8"/>
  <c r="K357" i="8"/>
  <c r="J357" i="8"/>
  <c r="L356" i="8"/>
  <c r="K356" i="8"/>
  <c r="J356" i="8"/>
  <c r="L355" i="8"/>
  <c r="K355" i="8"/>
  <c r="J355" i="8"/>
  <c r="L354" i="8"/>
  <c r="K354" i="8"/>
  <c r="J354" i="8"/>
  <c r="L353" i="8"/>
  <c r="K353" i="8"/>
  <c r="J353" i="8"/>
  <c r="L352" i="8"/>
  <c r="K352" i="8"/>
  <c r="J352" i="8"/>
  <c r="L351" i="8"/>
  <c r="K351" i="8"/>
  <c r="J351" i="8"/>
  <c r="L350" i="8"/>
  <c r="K350" i="8"/>
  <c r="J350" i="8"/>
  <c r="L349" i="8"/>
  <c r="K349" i="8"/>
  <c r="J349" i="8"/>
  <c r="L348" i="8"/>
  <c r="K348" i="8"/>
  <c r="J348" i="8"/>
  <c r="L347" i="8"/>
  <c r="K347" i="8"/>
  <c r="J347" i="8"/>
  <c r="L346" i="8"/>
  <c r="K346" i="8"/>
  <c r="J346" i="8"/>
  <c r="L345" i="8"/>
  <c r="K345" i="8"/>
  <c r="J345" i="8"/>
  <c r="L344" i="8"/>
  <c r="K344" i="8"/>
  <c r="J344" i="8"/>
  <c r="L343" i="8"/>
  <c r="K343" i="8"/>
  <c r="J343" i="8"/>
  <c r="L342" i="8"/>
  <c r="K342" i="8"/>
  <c r="J342" i="8"/>
  <c r="L341" i="8"/>
  <c r="K341" i="8"/>
  <c r="J341" i="8"/>
  <c r="L340" i="8"/>
  <c r="K340" i="8"/>
  <c r="J340" i="8"/>
  <c r="L339" i="8"/>
  <c r="K339" i="8"/>
  <c r="J339" i="8"/>
  <c r="L338" i="8"/>
  <c r="K338" i="8"/>
  <c r="J338" i="8"/>
  <c r="L336" i="8"/>
  <c r="K336" i="8"/>
  <c r="J336" i="8"/>
  <c r="L335" i="8"/>
  <c r="K335" i="8"/>
  <c r="J335" i="8"/>
  <c r="L334" i="8"/>
  <c r="K334" i="8"/>
  <c r="J334" i="8"/>
  <c r="L333" i="8"/>
  <c r="K333" i="8"/>
  <c r="J333" i="8"/>
  <c r="L332" i="8"/>
  <c r="K332" i="8"/>
  <c r="J332" i="8"/>
  <c r="L331" i="8"/>
  <c r="K331" i="8"/>
  <c r="J331" i="8"/>
  <c r="L330" i="8"/>
  <c r="K330" i="8"/>
  <c r="J330" i="8"/>
  <c r="L329" i="8"/>
  <c r="K329" i="8"/>
  <c r="J329" i="8"/>
  <c r="L328" i="8"/>
  <c r="K328" i="8"/>
  <c r="J328" i="8"/>
  <c r="L327" i="8"/>
  <c r="K327" i="8"/>
  <c r="J327" i="8"/>
  <c r="L326" i="8"/>
  <c r="K326" i="8"/>
  <c r="J326" i="8"/>
  <c r="L325" i="8"/>
  <c r="K325" i="8"/>
  <c r="J325" i="8"/>
  <c r="L324" i="8"/>
  <c r="K324" i="8"/>
  <c r="J324" i="8"/>
  <c r="L323" i="8"/>
  <c r="K323" i="8"/>
  <c r="J323" i="8"/>
  <c r="L322" i="8"/>
  <c r="K322" i="8"/>
  <c r="J322" i="8"/>
  <c r="L321" i="8"/>
  <c r="K321" i="8"/>
  <c r="J321" i="8"/>
  <c r="L320" i="8"/>
  <c r="K320" i="8"/>
  <c r="J320" i="8"/>
  <c r="L319" i="8"/>
  <c r="K319" i="8"/>
  <c r="J319" i="8"/>
  <c r="L318" i="8"/>
  <c r="K318" i="8"/>
  <c r="J318" i="8"/>
  <c r="L317" i="8"/>
  <c r="K317" i="8"/>
  <c r="J317" i="8"/>
  <c r="L316" i="8"/>
  <c r="K316" i="8"/>
  <c r="J316" i="8"/>
  <c r="L315" i="8"/>
  <c r="K315" i="8"/>
  <c r="J315" i="8"/>
  <c r="L314" i="8"/>
  <c r="K314" i="8"/>
  <c r="J314" i="8"/>
  <c r="L313" i="8"/>
  <c r="K313" i="8"/>
  <c r="J313" i="8"/>
  <c r="L312" i="8"/>
  <c r="K312" i="8"/>
  <c r="J312" i="8"/>
  <c r="L311" i="8"/>
  <c r="K311" i="8"/>
  <c r="J311" i="8"/>
  <c r="L310" i="8"/>
  <c r="K310" i="8"/>
  <c r="J310" i="8"/>
  <c r="L309" i="8"/>
  <c r="K309" i="8"/>
  <c r="J309" i="8"/>
  <c r="L308" i="8"/>
  <c r="K308" i="8"/>
  <c r="J308" i="8"/>
  <c r="L307" i="8"/>
  <c r="K307" i="8"/>
  <c r="J307" i="8"/>
  <c r="L306" i="8"/>
  <c r="K306" i="8"/>
  <c r="J306" i="8"/>
  <c r="L305" i="8"/>
  <c r="K305" i="8"/>
  <c r="J305" i="8"/>
  <c r="L304" i="8"/>
  <c r="K304" i="8"/>
  <c r="J304" i="8"/>
  <c r="L303" i="8"/>
  <c r="K303" i="8"/>
  <c r="J303" i="8"/>
  <c r="L302" i="8"/>
  <c r="K302" i="8"/>
  <c r="J302" i="8"/>
  <c r="L301" i="8"/>
  <c r="K301" i="8"/>
  <c r="J301" i="8"/>
  <c r="L300" i="8"/>
  <c r="K300" i="8"/>
  <c r="J300" i="8"/>
  <c r="L299" i="8"/>
  <c r="K299" i="8"/>
  <c r="J299" i="8"/>
  <c r="L298" i="8"/>
  <c r="K298" i="8"/>
  <c r="J298" i="8"/>
  <c r="L297" i="8"/>
  <c r="K297" i="8"/>
  <c r="J297" i="8"/>
  <c r="L296" i="8"/>
  <c r="K296" i="8"/>
  <c r="J296" i="8"/>
  <c r="L295" i="8"/>
  <c r="K295" i="8"/>
  <c r="J295" i="8"/>
  <c r="L294" i="8"/>
  <c r="K294" i="8"/>
  <c r="J294" i="8"/>
  <c r="L293" i="8"/>
  <c r="K293" i="8"/>
  <c r="J293" i="8"/>
  <c r="L292" i="8"/>
  <c r="K292" i="8"/>
  <c r="J292" i="8"/>
  <c r="L291" i="8"/>
  <c r="K291" i="8"/>
  <c r="J291" i="8"/>
  <c r="L290" i="8"/>
  <c r="K290" i="8"/>
  <c r="J290" i="8"/>
  <c r="L289" i="8"/>
  <c r="K289" i="8"/>
  <c r="J289" i="8"/>
  <c r="L288" i="8"/>
  <c r="K288" i="8"/>
  <c r="J288" i="8"/>
  <c r="L287" i="8"/>
  <c r="K287" i="8"/>
  <c r="J287" i="8"/>
  <c r="L286" i="8"/>
  <c r="K286" i="8"/>
  <c r="J286" i="8"/>
  <c r="L285" i="8"/>
  <c r="K285" i="8"/>
  <c r="J285" i="8"/>
  <c r="L284" i="8"/>
  <c r="K284" i="8"/>
  <c r="J284" i="8"/>
  <c r="L283" i="8"/>
  <c r="K283" i="8"/>
  <c r="J283" i="8"/>
  <c r="L282" i="8"/>
  <c r="K282" i="8"/>
  <c r="J282" i="8"/>
  <c r="L281" i="8"/>
  <c r="K281" i="8"/>
  <c r="J281" i="8"/>
  <c r="L280" i="8"/>
  <c r="K280" i="8"/>
  <c r="J280" i="8"/>
  <c r="L279" i="8"/>
  <c r="K279" i="8"/>
  <c r="J279" i="8"/>
  <c r="L278" i="8"/>
  <c r="K278" i="8"/>
  <c r="J278" i="8"/>
  <c r="L277" i="8"/>
  <c r="K277" i="8"/>
  <c r="J277" i="8"/>
  <c r="L276" i="8"/>
  <c r="K276" i="8"/>
  <c r="J276" i="8"/>
  <c r="L275" i="8"/>
  <c r="K275" i="8"/>
  <c r="J275" i="8"/>
  <c r="L274" i="8"/>
  <c r="K274" i="8"/>
  <c r="J274" i="8"/>
  <c r="L273" i="8"/>
  <c r="K273" i="8"/>
  <c r="J273" i="8"/>
  <c r="L272" i="8"/>
  <c r="K272" i="8"/>
  <c r="J272" i="8"/>
  <c r="L271" i="8"/>
  <c r="K271" i="8"/>
  <c r="J271" i="8"/>
  <c r="L270" i="8"/>
  <c r="K270" i="8"/>
  <c r="J270" i="8"/>
  <c r="L269" i="8"/>
  <c r="K269" i="8"/>
  <c r="J269" i="8"/>
  <c r="L268" i="8"/>
  <c r="K268" i="8"/>
  <c r="J268" i="8"/>
  <c r="L267" i="8"/>
  <c r="K267" i="8"/>
  <c r="J267" i="8"/>
  <c r="L266" i="8"/>
  <c r="K266" i="8"/>
  <c r="J266" i="8"/>
  <c r="L265" i="8"/>
  <c r="K265" i="8"/>
  <c r="J265" i="8"/>
  <c r="L264" i="8"/>
  <c r="K264" i="8"/>
  <c r="J264" i="8"/>
  <c r="L263" i="8"/>
  <c r="K263" i="8"/>
  <c r="J263" i="8"/>
  <c r="L262" i="8"/>
  <c r="K262" i="8"/>
  <c r="J262" i="8"/>
  <c r="L261" i="8"/>
  <c r="K261" i="8"/>
  <c r="J261" i="8"/>
  <c r="L260" i="8"/>
  <c r="K260" i="8"/>
  <c r="J260" i="8"/>
  <c r="L259" i="8"/>
  <c r="K259" i="8"/>
  <c r="J259" i="8"/>
  <c r="L258" i="8"/>
  <c r="K258" i="8"/>
  <c r="J258" i="8"/>
  <c r="L257" i="8"/>
  <c r="K257" i="8"/>
  <c r="J257" i="8"/>
  <c r="L256" i="8"/>
  <c r="K256" i="8"/>
  <c r="J256" i="8"/>
  <c r="L255" i="8"/>
  <c r="K255" i="8"/>
  <c r="J255" i="8"/>
  <c r="L254" i="8"/>
  <c r="K254" i="8"/>
  <c r="J254" i="8"/>
  <c r="L253" i="8"/>
  <c r="K253" i="8"/>
  <c r="J253" i="8"/>
  <c r="L252" i="8"/>
  <c r="K252" i="8"/>
  <c r="J252" i="8"/>
  <c r="L251" i="8"/>
  <c r="K251" i="8"/>
  <c r="J251" i="8"/>
  <c r="L250" i="8"/>
  <c r="K250" i="8"/>
  <c r="J250" i="8"/>
  <c r="L249" i="8"/>
  <c r="K249" i="8"/>
  <c r="J249" i="8"/>
  <c r="L248" i="8"/>
  <c r="K248" i="8"/>
  <c r="J248" i="8"/>
  <c r="L247" i="8"/>
  <c r="K247" i="8"/>
  <c r="J247" i="8"/>
  <c r="L246" i="8"/>
  <c r="K246" i="8"/>
  <c r="J246" i="8"/>
  <c r="L245" i="8"/>
  <c r="K245" i="8"/>
  <c r="J245" i="8"/>
  <c r="L244" i="8"/>
  <c r="K244" i="8"/>
  <c r="J244" i="8"/>
  <c r="L243" i="8"/>
  <c r="K243" i="8"/>
  <c r="J243" i="8"/>
  <c r="L242" i="8"/>
  <c r="K242" i="8"/>
  <c r="J242" i="8"/>
  <c r="L241" i="8"/>
  <c r="K241" i="8"/>
  <c r="J241" i="8"/>
  <c r="L240" i="8"/>
  <c r="K240" i="8"/>
  <c r="J240" i="8"/>
  <c r="L239" i="8"/>
  <c r="K239" i="8"/>
  <c r="J239" i="8"/>
  <c r="L238" i="8"/>
  <c r="K238" i="8"/>
  <c r="J238" i="8"/>
  <c r="L237" i="8"/>
  <c r="K237" i="8"/>
  <c r="J237" i="8"/>
  <c r="L236" i="8"/>
  <c r="K236" i="8"/>
  <c r="J236" i="8"/>
  <c r="L235" i="8"/>
  <c r="K235" i="8"/>
  <c r="J235" i="8"/>
  <c r="L234" i="8"/>
  <c r="K234" i="8"/>
  <c r="J234" i="8"/>
  <c r="L233" i="8"/>
  <c r="K233" i="8"/>
  <c r="J233" i="8"/>
  <c r="L232" i="8"/>
  <c r="K232" i="8"/>
  <c r="J232" i="8"/>
  <c r="L231" i="8"/>
  <c r="K231" i="8"/>
  <c r="J231" i="8"/>
  <c r="L230" i="8"/>
  <c r="K230" i="8"/>
  <c r="J230" i="8"/>
  <c r="L229" i="8"/>
  <c r="K229" i="8"/>
  <c r="J229" i="8"/>
  <c r="L228" i="8"/>
  <c r="K228" i="8"/>
  <c r="J228" i="8"/>
  <c r="L227" i="8"/>
  <c r="K227" i="8"/>
  <c r="J227" i="8"/>
  <c r="L226" i="8"/>
  <c r="K226" i="8"/>
  <c r="J226" i="8"/>
  <c r="L225" i="8"/>
  <c r="K225" i="8"/>
  <c r="J225" i="8"/>
  <c r="L224" i="8"/>
  <c r="K224" i="8"/>
  <c r="J224" i="8"/>
  <c r="L223" i="8"/>
  <c r="K223" i="8"/>
  <c r="J223" i="8"/>
  <c r="L222" i="8"/>
  <c r="K222" i="8"/>
  <c r="J222" i="8"/>
  <c r="L221" i="8"/>
  <c r="K221" i="8"/>
  <c r="J221" i="8"/>
  <c r="L220" i="8"/>
  <c r="K220" i="8"/>
  <c r="J220" i="8"/>
  <c r="L219" i="8"/>
  <c r="K219" i="8"/>
  <c r="J219" i="8"/>
  <c r="L218" i="8"/>
  <c r="K218" i="8"/>
  <c r="J218" i="8"/>
  <c r="L217" i="8"/>
  <c r="K217" i="8"/>
  <c r="J217" i="8"/>
  <c r="L216" i="8"/>
  <c r="K216" i="8"/>
  <c r="J216" i="8"/>
  <c r="L215" i="8"/>
  <c r="K215" i="8"/>
  <c r="J215" i="8"/>
  <c r="L214" i="8"/>
  <c r="K214" i="8"/>
  <c r="J214" i="8"/>
  <c r="L213" i="8"/>
  <c r="K213" i="8"/>
  <c r="J213" i="8"/>
  <c r="L212" i="8"/>
  <c r="K212" i="8"/>
  <c r="J212" i="8"/>
  <c r="L211" i="8"/>
  <c r="K211" i="8"/>
  <c r="J211" i="8"/>
  <c r="L210" i="8"/>
  <c r="K210" i="8"/>
  <c r="J210" i="8"/>
  <c r="L209" i="8"/>
  <c r="K209" i="8"/>
  <c r="J209" i="8"/>
  <c r="L208" i="8"/>
  <c r="K208" i="8"/>
  <c r="J208" i="8"/>
  <c r="L207" i="8"/>
  <c r="K207" i="8"/>
  <c r="J207" i="8"/>
  <c r="L206" i="8"/>
  <c r="K206" i="8"/>
  <c r="J206" i="8"/>
  <c r="L205" i="8"/>
  <c r="K205" i="8"/>
  <c r="J205" i="8"/>
  <c r="L204" i="8"/>
  <c r="K204" i="8"/>
  <c r="J204" i="8"/>
  <c r="L203" i="8"/>
  <c r="K203" i="8"/>
  <c r="J203" i="8"/>
  <c r="L202" i="8"/>
  <c r="K202" i="8"/>
  <c r="J202" i="8"/>
  <c r="L201" i="8"/>
  <c r="K201" i="8"/>
  <c r="J201" i="8"/>
  <c r="L200" i="8"/>
  <c r="K200" i="8"/>
  <c r="J200" i="8"/>
  <c r="L199" i="8"/>
  <c r="K199" i="8"/>
  <c r="J199" i="8"/>
  <c r="L198" i="8"/>
  <c r="K198" i="8"/>
  <c r="J198" i="8"/>
  <c r="L197" i="8"/>
  <c r="K197" i="8"/>
  <c r="J197" i="8"/>
  <c r="L196" i="8"/>
  <c r="K196" i="8"/>
  <c r="J196" i="8"/>
  <c r="L195" i="8"/>
  <c r="K195" i="8"/>
  <c r="J195" i="8"/>
  <c r="L194" i="8"/>
  <c r="K194" i="8"/>
  <c r="J194" i="8"/>
  <c r="L193" i="8"/>
  <c r="K193" i="8"/>
  <c r="J193" i="8"/>
  <c r="L192" i="8"/>
  <c r="K192" i="8"/>
  <c r="J192" i="8"/>
  <c r="L191" i="8"/>
  <c r="K191" i="8"/>
  <c r="J191" i="8"/>
  <c r="L190" i="8"/>
  <c r="K190" i="8"/>
  <c r="J190" i="8"/>
  <c r="L189" i="8"/>
  <c r="K189" i="8"/>
  <c r="J189" i="8"/>
  <c r="L188" i="8"/>
  <c r="K188" i="8"/>
  <c r="J188" i="8"/>
  <c r="L187" i="8"/>
  <c r="K187" i="8"/>
  <c r="J187" i="8"/>
  <c r="L186" i="8"/>
  <c r="K186" i="8"/>
  <c r="J186" i="8"/>
  <c r="L185" i="8"/>
  <c r="K185" i="8"/>
  <c r="J185" i="8"/>
  <c r="L184" i="8"/>
  <c r="K184" i="8"/>
  <c r="J184" i="8"/>
  <c r="L183" i="8"/>
  <c r="K183" i="8"/>
  <c r="J183" i="8"/>
  <c r="L182" i="8"/>
  <c r="K182" i="8"/>
  <c r="J182" i="8"/>
  <c r="L181" i="8"/>
  <c r="K181" i="8"/>
  <c r="J181" i="8"/>
  <c r="L180" i="8"/>
  <c r="K180" i="8"/>
  <c r="J180" i="8"/>
  <c r="L179" i="8"/>
  <c r="K179" i="8"/>
  <c r="J179" i="8"/>
  <c r="L178" i="8"/>
  <c r="K178" i="8"/>
  <c r="J178" i="8"/>
  <c r="L177" i="8"/>
  <c r="K177" i="8"/>
  <c r="J177" i="8"/>
  <c r="L176" i="8"/>
  <c r="K176" i="8"/>
  <c r="J176" i="8"/>
  <c r="L175" i="8"/>
  <c r="K175" i="8"/>
  <c r="J175" i="8"/>
  <c r="L174" i="8"/>
  <c r="K174" i="8"/>
  <c r="J174" i="8"/>
  <c r="L173" i="8"/>
  <c r="K173" i="8"/>
  <c r="J173" i="8"/>
  <c r="L172" i="8"/>
  <c r="K172" i="8"/>
  <c r="J172" i="8"/>
  <c r="L171" i="8"/>
  <c r="K171" i="8"/>
  <c r="J171" i="8"/>
  <c r="L170" i="8"/>
  <c r="K170" i="8"/>
  <c r="J170" i="8"/>
  <c r="L169" i="8"/>
  <c r="K169" i="8"/>
  <c r="J169" i="8"/>
  <c r="L168" i="8"/>
  <c r="K168" i="8"/>
  <c r="J168" i="8"/>
  <c r="L167" i="8"/>
  <c r="K167" i="8"/>
  <c r="J167" i="8"/>
  <c r="L166" i="8"/>
  <c r="K166" i="8"/>
  <c r="J166" i="8"/>
  <c r="L165" i="8"/>
  <c r="K165" i="8"/>
  <c r="J165" i="8"/>
  <c r="L164" i="8"/>
  <c r="K164" i="8"/>
  <c r="J164" i="8"/>
  <c r="L163" i="8"/>
  <c r="K163" i="8"/>
  <c r="J163" i="8"/>
  <c r="L162" i="8"/>
  <c r="K162" i="8"/>
  <c r="J162" i="8"/>
  <c r="L161" i="8"/>
  <c r="K161" i="8"/>
  <c r="J161" i="8"/>
  <c r="L160" i="8"/>
  <c r="K160" i="8"/>
  <c r="J160" i="8"/>
  <c r="L159" i="8"/>
  <c r="K159" i="8"/>
  <c r="J159" i="8"/>
  <c r="L158" i="8"/>
  <c r="K158" i="8"/>
  <c r="J158" i="8"/>
  <c r="L157" i="8"/>
  <c r="K157" i="8"/>
  <c r="J157" i="8"/>
  <c r="L156" i="8"/>
  <c r="K156" i="8"/>
  <c r="J156" i="8"/>
  <c r="L155" i="8"/>
  <c r="K155" i="8"/>
  <c r="J155" i="8"/>
  <c r="L154" i="8"/>
  <c r="K154" i="8"/>
  <c r="J154" i="8"/>
  <c r="L153" i="8"/>
  <c r="K153" i="8"/>
  <c r="J153" i="8"/>
  <c r="L152" i="8"/>
  <c r="K152" i="8"/>
  <c r="J152" i="8"/>
  <c r="L151" i="8"/>
  <c r="K151" i="8"/>
  <c r="J151" i="8"/>
  <c r="L150" i="8"/>
  <c r="K150" i="8"/>
  <c r="J150" i="8"/>
  <c r="L149" i="8"/>
  <c r="K149" i="8"/>
  <c r="J149" i="8"/>
  <c r="L148" i="8"/>
  <c r="K148" i="8"/>
  <c r="J148" i="8"/>
  <c r="L147" i="8"/>
  <c r="K147" i="8"/>
  <c r="J147" i="8"/>
  <c r="L146" i="8"/>
  <c r="K146" i="8"/>
  <c r="J146" i="8"/>
  <c r="L145" i="8"/>
  <c r="K145" i="8"/>
  <c r="J145" i="8"/>
  <c r="L144" i="8"/>
  <c r="K144" i="8"/>
  <c r="J144" i="8"/>
  <c r="L143" i="8"/>
  <c r="K143" i="8"/>
  <c r="J143" i="8"/>
  <c r="L142" i="8"/>
  <c r="K142" i="8"/>
  <c r="J142" i="8"/>
  <c r="L141" i="8"/>
  <c r="K141" i="8"/>
  <c r="J141" i="8"/>
  <c r="L140" i="8"/>
  <c r="K140" i="8"/>
  <c r="J140" i="8"/>
  <c r="L139" i="8"/>
  <c r="K139" i="8"/>
  <c r="J139" i="8"/>
  <c r="L138" i="8"/>
  <c r="K138" i="8"/>
  <c r="J138" i="8"/>
  <c r="L137" i="8"/>
  <c r="K137" i="8"/>
  <c r="J137" i="8"/>
  <c r="L136" i="8"/>
  <c r="K136" i="8"/>
  <c r="J136" i="8"/>
  <c r="L135" i="8"/>
  <c r="K135" i="8"/>
  <c r="J135" i="8"/>
  <c r="L134" i="8"/>
  <c r="K134" i="8"/>
  <c r="J134" i="8"/>
  <c r="L133" i="8"/>
  <c r="K133" i="8"/>
  <c r="J133" i="8"/>
  <c r="L132" i="8"/>
  <c r="K132" i="8"/>
  <c r="J132" i="8"/>
  <c r="L131" i="8"/>
  <c r="K131" i="8"/>
  <c r="J131" i="8"/>
  <c r="L130" i="8"/>
  <c r="K130" i="8"/>
  <c r="J130" i="8"/>
  <c r="L129" i="8"/>
  <c r="K129" i="8"/>
  <c r="J129" i="8"/>
  <c r="L128" i="8"/>
  <c r="K128" i="8"/>
  <c r="J128" i="8"/>
  <c r="L127" i="8"/>
  <c r="K127" i="8"/>
  <c r="J127" i="8"/>
  <c r="L126" i="8"/>
  <c r="K126" i="8"/>
  <c r="J126" i="8"/>
  <c r="L125" i="8"/>
  <c r="K125" i="8"/>
  <c r="J125" i="8"/>
  <c r="L124" i="8"/>
  <c r="K124" i="8"/>
  <c r="J124" i="8"/>
  <c r="L123" i="8"/>
  <c r="K123" i="8"/>
  <c r="J123" i="8"/>
  <c r="L122" i="8"/>
  <c r="K122" i="8"/>
  <c r="J122" i="8"/>
  <c r="L121" i="8"/>
  <c r="K121" i="8"/>
  <c r="J121" i="8"/>
  <c r="L120" i="8"/>
  <c r="K120" i="8"/>
  <c r="J120" i="8"/>
  <c r="L119" i="8"/>
  <c r="K119" i="8"/>
  <c r="J119" i="8"/>
  <c r="L118" i="8"/>
  <c r="K118" i="8"/>
  <c r="J118" i="8"/>
  <c r="L117" i="8"/>
  <c r="K117" i="8"/>
  <c r="J117" i="8"/>
  <c r="L116" i="8"/>
  <c r="K116" i="8"/>
  <c r="J116" i="8"/>
  <c r="L115" i="8"/>
  <c r="K115" i="8"/>
  <c r="J115" i="8"/>
  <c r="L114" i="8"/>
  <c r="K114" i="8"/>
  <c r="J114" i="8"/>
  <c r="L113" i="8"/>
  <c r="K113" i="8"/>
  <c r="J113" i="8"/>
  <c r="L112" i="8"/>
  <c r="K112" i="8"/>
  <c r="J112" i="8"/>
  <c r="L111" i="8"/>
  <c r="K111" i="8"/>
  <c r="J111" i="8"/>
  <c r="L110" i="8"/>
  <c r="K110" i="8"/>
  <c r="J110" i="8"/>
  <c r="L109" i="8"/>
  <c r="K109" i="8"/>
  <c r="J109" i="8"/>
  <c r="L108" i="8"/>
  <c r="K108" i="8"/>
  <c r="J108" i="8"/>
  <c r="L107" i="8"/>
  <c r="K107" i="8"/>
  <c r="J107" i="8"/>
  <c r="L106" i="8"/>
  <c r="K106" i="8"/>
  <c r="J106" i="8"/>
  <c r="L105" i="8"/>
  <c r="K105" i="8"/>
  <c r="J105" i="8"/>
  <c r="L104" i="8"/>
  <c r="K104" i="8"/>
  <c r="J104" i="8"/>
  <c r="L103" i="8"/>
  <c r="K103" i="8"/>
  <c r="J103" i="8"/>
  <c r="L102" i="8"/>
  <c r="K102" i="8"/>
  <c r="J102" i="8"/>
  <c r="L101" i="8"/>
  <c r="K101" i="8"/>
  <c r="J101" i="8"/>
  <c r="L100" i="8"/>
  <c r="K100" i="8"/>
  <c r="J100" i="8"/>
  <c r="L99" i="8"/>
  <c r="K99" i="8"/>
  <c r="J99" i="8"/>
  <c r="L98" i="8"/>
  <c r="K98" i="8"/>
  <c r="J98" i="8"/>
  <c r="L97" i="8"/>
  <c r="K97" i="8"/>
  <c r="J97" i="8"/>
  <c r="L96" i="8"/>
  <c r="K96" i="8"/>
  <c r="J96" i="8"/>
  <c r="L95" i="8"/>
  <c r="K95" i="8"/>
  <c r="J95" i="8"/>
  <c r="L94" i="8"/>
  <c r="K94" i="8"/>
  <c r="J94" i="8"/>
  <c r="L93" i="8"/>
  <c r="K93" i="8"/>
  <c r="J93" i="8"/>
  <c r="L92" i="8"/>
  <c r="K92" i="8"/>
  <c r="J92" i="8"/>
  <c r="L91" i="8"/>
  <c r="K91" i="8"/>
  <c r="J91" i="8"/>
  <c r="L90" i="8"/>
  <c r="K90" i="8"/>
  <c r="J90" i="8"/>
  <c r="L89" i="8"/>
  <c r="K89" i="8"/>
  <c r="J89" i="8"/>
  <c r="L88" i="8"/>
  <c r="K88" i="8"/>
  <c r="J88" i="8"/>
  <c r="L87" i="8"/>
  <c r="K87" i="8"/>
  <c r="J87" i="8"/>
  <c r="L86" i="8"/>
  <c r="K86" i="8"/>
  <c r="J86" i="8"/>
  <c r="L85" i="8"/>
  <c r="K85" i="8"/>
  <c r="J85" i="8"/>
  <c r="L84" i="8"/>
  <c r="K84" i="8"/>
  <c r="J84" i="8"/>
  <c r="L83" i="8"/>
  <c r="K83" i="8"/>
  <c r="J83" i="8"/>
  <c r="L82" i="8"/>
  <c r="K82" i="8"/>
  <c r="J82" i="8"/>
  <c r="L81" i="8"/>
  <c r="K81" i="8"/>
  <c r="J81" i="8"/>
  <c r="L80" i="8"/>
  <c r="K80" i="8"/>
  <c r="J80" i="8"/>
  <c r="L79" i="8"/>
  <c r="K79" i="8"/>
  <c r="J79" i="8"/>
  <c r="L78" i="8"/>
  <c r="K78" i="8"/>
  <c r="J78" i="8"/>
  <c r="L77" i="8"/>
  <c r="K77" i="8"/>
  <c r="J77" i="8"/>
  <c r="L76" i="8"/>
  <c r="K76" i="8"/>
  <c r="J76" i="8"/>
  <c r="L75" i="8"/>
  <c r="K75" i="8"/>
  <c r="J75" i="8"/>
  <c r="L74" i="8"/>
  <c r="K74" i="8"/>
  <c r="J74" i="8"/>
  <c r="L73" i="8"/>
  <c r="K73" i="8"/>
  <c r="J73" i="8"/>
  <c r="L72" i="8"/>
  <c r="K72" i="8"/>
  <c r="J72" i="8"/>
  <c r="L71" i="8"/>
  <c r="K71" i="8"/>
  <c r="J71" i="8"/>
  <c r="L70" i="8"/>
  <c r="K70" i="8"/>
  <c r="J70" i="8"/>
  <c r="L69" i="8"/>
  <c r="K69" i="8"/>
  <c r="J69" i="8"/>
  <c r="L68" i="8"/>
  <c r="K68" i="8"/>
  <c r="J68" i="8"/>
  <c r="L67" i="8"/>
  <c r="K67" i="8"/>
  <c r="J67" i="8"/>
  <c r="L66" i="8"/>
  <c r="K66" i="8"/>
  <c r="J66" i="8"/>
  <c r="L65" i="8"/>
  <c r="K65" i="8"/>
  <c r="J65" i="8"/>
  <c r="L64" i="8"/>
  <c r="K64" i="8"/>
  <c r="J64" i="8"/>
  <c r="L63" i="8"/>
  <c r="K63" i="8"/>
  <c r="J63" i="8"/>
  <c r="L62" i="8"/>
  <c r="K62" i="8"/>
  <c r="J62" i="8"/>
  <c r="L61" i="8"/>
  <c r="K61" i="8"/>
  <c r="J61" i="8"/>
  <c r="L60" i="8"/>
  <c r="K60" i="8"/>
  <c r="J60" i="8"/>
  <c r="L59" i="8"/>
  <c r="K59" i="8"/>
  <c r="J59" i="8"/>
  <c r="L58" i="8"/>
  <c r="K58" i="8"/>
  <c r="J58" i="8"/>
  <c r="L57" i="8"/>
  <c r="K57" i="8"/>
  <c r="J57" i="8"/>
  <c r="L56" i="8"/>
  <c r="K56" i="8"/>
  <c r="J56" i="8"/>
  <c r="L55" i="8"/>
  <c r="K55" i="8"/>
  <c r="J55" i="8"/>
  <c r="L54" i="8"/>
  <c r="K54" i="8"/>
  <c r="J54" i="8"/>
  <c r="L53" i="8"/>
  <c r="K53" i="8"/>
  <c r="J53" i="8"/>
  <c r="L52" i="8"/>
  <c r="K52" i="8"/>
  <c r="J52" i="8"/>
  <c r="L51" i="8"/>
  <c r="K51" i="8"/>
  <c r="J51" i="8"/>
  <c r="L50" i="8"/>
  <c r="K50" i="8"/>
  <c r="J50" i="8"/>
  <c r="L49" i="8"/>
  <c r="K49" i="8"/>
  <c r="J49" i="8"/>
  <c r="L48" i="8"/>
  <c r="K48" i="8"/>
  <c r="J48" i="8"/>
  <c r="L47" i="8"/>
  <c r="K47" i="8"/>
  <c r="J47" i="8"/>
  <c r="L46" i="8"/>
  <c r="K46" i="8"/>
  <c r="J46" i="8"/>
  <c r="L45" i="8"/>
  <c r="K45" i="8"/>
  <c r="J45" i="8"/>
  <c r="L44" i="8"/>
  <c r="K44" i="8"/>
  <c r="J44" i="8"/>
  <c r="L43" i="8"/>
  <c r="K43" i="8"/>
  <c r="J43" i="8"/>
  <c r="L42" i="8"/>
  <c r="K42" i="8"/>
  <c r="J42" i="8"/>
  <c r="L41" i="8"/>
  <c r="K41" i="8"/>
  <c r="J41" i="8"/>
  <c r="L40" i="8"/>
  <c r="K40" i="8"/>
  <c r="J40" i="8"/>
  <c r="L39" i="8"/>
  <c r="K39" i="8"/>
  <c r="J39" i="8"/>
  <c r="L38" i="8"/>
  <c r="K38" i="8"/>
  <c r="J38" i="8"/>
  <c r="L37" i="8"/>
  <c r="K37" i="8"/>
  <c r="J37" i="8"/>
  <c r="L36" i="8"/>
  <c r="K36" i="8"/>
  <c r="J36" i="8"/>
  <c r="L35" i="8"/>
  <c r="K35" i="8"/>
  <c r="J35" i="8"/>
  <c r="L34" i="8"/>
  <c r="K34" i="8"/>
  <c r="J34" i="8"/>
  <c r="L33" i="8"/>
  <c r="K33" i="8"/>
  <c r="J33" i="8"/>
  <c r="L32" i="8"/>
  <c r="K32" i="8"/>
  <c r="J32" i="8"/>
  <c r="L31" i="8"/>
  <c r="K31" i="8"/>
  <c r="J31" i="8"/>
  <c r="L30" i="8"/>
  <c r="K30" i="8"/>
  <c r="J30" i="8"/>
  <c r="L29" i="8"/>
  <c r="K29" i="8"/>
  <c r="J29" i="8"/>
  <c r="L28" i="8"/>
  <c r="K28" i="8"/>
  <c r="J28" i="8"/>
  <c r="L27" i="8"/>
  <c r="K27" i="8"/>
  <c r="J27" i="8"/>
  <c r="L26" i="8"/>
  <c r="K26" i="8"/>
  <c r="J26" i="8"/>
  <c r="L25" i="8"/>
  <c r="K25" i="8"/>
  <c r="J25" i="8"/>
  <c r="L24" i="8"/>
  <c r="K24" i="8"/>
  <c r="J24" i="8"/>
  <c r="L23" i="8"/>
  <c r="K23" i="8"/>
  <c r="J23" i="8"/>
  <c r="L22" i="8"/>
  <c r="K22" i="8"/>
  <c r="J22" i="8"/>
  <c r="L21" i="8"/>
  <c r="K21" i="8"/>
  <c r="J21" i="8"/>
  <c r="L20" i="8"/>
  <c r="K20" i="8"/>
  <c r="J20" i="8"/>
  <c r="L19" i="8"/>
  <c r="K19" i="8"/>
  <c r="J19" i="8"/>
  <c r="L18" i="8"/>
  <c r="K18" i="8"/>
  <c r="J18" i="8"/>
  <c r="L17" i="8"/>
  <c r="K17" i="8"/>
  <c r="J17" i="8"/>
  <c r="L16" i="8"/>
  <c r="K16" i="8"/>
  <c r="J16" i="8"/>
  <c r="L15" i="8"/>
  <c r="K15" i="8"/>
  <c r="J15" i="8"/>
  <c r="L14" i="8"/>
  <c r="K14" i="8"/>
  <c r="J14" i="8"/>
  <c r="L13" i="8"/>
  <c r="K13" i="8"/>
  <c r="J13" i="8"/>
  <c r="L12" i="8"/>
  <c r="K12" i="8"/>
  <c r="J12" i="8"/>
  <c r="L11" i="8"/>
  <c r="K11" i="8"/>
  <c r="J11" i="8"/>
  <c r="L10" i="8"/>
  <c r="K10" i="8"/>
  <c r="J10" i="8"/>
  <c r="L9" i="8"/>
  <c r="K9" i="8"/>
  <c r="J9" i="8"/>
  <c r="L8" i="8"/>
  <c r="K8" i="8"/>
  <c r="J8" i="8"/>
  <c r="L7" i="8"/>
  <c r="K7" i="8"/>
  <c r="J7" i="8"/>
  <c r="L6" i="8"/>
  <c r="K6" i="8"/>
  <c r="J6" i="8"/>
  <c r="L5" i="8"/>
  <c r="K5" i="8"/>
  <c r="J5" i="8"/>
  <c r="D363" i="8" l="1"/>
  <c r="D351" i="8"/>
  <c r="D345" i="8"/>
  <c r="D338" i="8"/>
  <c r="D319" i="8"/>
  <c r="D308" i="8"/>
  <c r="D285" i="8"/>
  <c r="D273" i="8"/>
  <c r="D268" i="8"/>
  <c r="D261" i="8"/>
  <c r="D230" i="8"/>
  <c r="D219" i="8"/>
  <c r="D210" i="8"/>
  <c r="D201" i="8"/>
  <c r="D193" i="8"/>
  <c r="D180" i="8"/>
  <c r="D170" i="8"/>
  <c r="F161" i="8"/>
  <c r="F6" i="8"/>
  <c r="F38" i="8"/>
  <c r="F56" i="8"/>
  <c r="F70" i="8"/>
  <c r="F81" i="8"/>
  <c r="F94" i="8"/>
  <c r="F104" i="8"/>
  <c r="F117" i="8"/>
  <c r="F127" i="8"/>
  <c r="F144" i="8"/>
  <c r="F151" i="8"/>
  <c r="D161" i="8"/>
  <c r="D151" i="8"/>
  <c r="D144" i="8"/>
  <c r="D127" i="8"/>
  <c r="D117" i="8"/>
  <c r="D104" i="8"/>
  <c r="D94" i="8"/>
  <c r="D81" i="8"/>
  <c r="D70" i="8"/>
  <c r="D56" i="8"/>
  <c r="D38" i="8"/>
  <c r="D6" i="8"/>
  <c r="E56" i="8"/>
  <c r="C261" i="8" l="1"/>
  <c r="C268" i="8"/>
  <c r="H94" i="8" l="1"/>
  <c r="I94" i="8"/>
  <c r="G94" i="8"/>
  <c r="E94" i="8"/>
  <c r="C94" i="8"/>
  <c r="G56" i="8" l="1"/>
  <c r="H56" i="8"/>
  <c r="I56" i="8"/>
  <c r="C117" i="8"/>
  <c r="C104" i="8"/>
  <c r="C81" i="8"/>
  <c r="C70" i="8"/>
  <c r="C56" i="8"/>
  <c r="C38" i="8"/>
  <c r="F363" i="8"/>
  <c r="E363" i="8"/>
  <c r="F351" i="8"/>
  <c r="E351" i="8"/>
  <c r="F345" i="8"/>
  <c r="E345" i="8"/>
  <c r="F338" i="8"/>
  <c r="E338" i="8"/>
  <c r="F319" i="8"/>
  <c r="E319" i="8"/>
  <c r="F308" i="8"/>
  <c r="E308" i="8"/>
  <c r="F285" i="8"/>
  <c r="E285" i="8"/>
  <c r="F273" i="8"/>
  <c r="E273" i="8"/>
  <c r="F268" i="8"/>
  <c r="E268" i="8"/>
  <c r="F261" i="8"/>
  <c r="E261" i="8"/>
  <c r="F230" i="8"/>
  <c r="E230" i="8"/>
  <c r="F219" i="8"/>
  <c r="E219" i="8"/>
  <c r="F210" i="8"/>
  <c r="E210" i="8"/>
  <c r="F201" i="8"/>
  <c r="E201" i="8"/>
  <c r="F193" i="8"/>
  <c r="E193" i="8"/>
  <c r="F180" i="8"/>
  <c r="E180" i="8"/>
  <c r="F170" i="8"/>
  <c r="E170" i="8"/>
  <c r="E161" i="8"/>
  <c r="E151" i="8"/>
  <c r="E144" i="8"/>
  <c r="E127" i="8"/>
  <c r="E117" i="8"/>
  <c r="E104" i="8"/>
  <c r="E81" i="8"/>
  <c r="E70" i="8"/>
  <c r="E38" i="8"/>
  <c r="E6" i="8"/>
  <c r="G363" i="8"/>
  <c r="H363" i="8"/>
  <c r="I363" i="8"/>
  <c r="G351" i="8"/>
  <c r="H351" i="8"/>
  <c r="I351" i="8"/>
  <c r="G345" i="8"/>
  <c r="H345" i="8"/>
  <c r="I345" i="8"/>
  <c r="G338" i="8"/>
  <c r="H338" i="8"/>
  <c r="I338" i="8"/>
  <c r="G319" i="8"/>
  <c r="H319" i="8"/>
  <c r="I319" i="8"/>
  <c r="G308" i="8"/>
  <c r="H308" i="8"/>
  <c r="I308" i="8"/>
  <c r="G285" i="8"/>
  <c r="H285" i="8"/>
  <c r="I285" i="8"/>
  <c r="G273" i="8"/>
  <c r="H273" i="8"/>
  <c r="I273" i="8"/>
  <c r="G268" i="8"/>
  <c r="H268" i="8"/>
  <c r="I268" i="8"/>
  <c r="G261" i="8"/>
  <c r="H261" i="8"/>
  <c r="I261" i="8"/>
  <c r="G230" i="8"/>
  <c r="H230" i="8"/>
  <c r="I230" i="8"/>
  <c r="G219" i="8"/>
  <c r="H219" i="8"/>
  <c r="I219" i="8"/>
  <c r="G210" i="8"/>
  <c r="H210" i="8"/>
  <c r="I210" i="8"/>
  <c r="G201" i="8"/>
  <c r="H201" i="8"/>
  <c r="I201" i="8"/>
  <c r="G193" i="8"/>
  <c r="H193" i="8"/>
  <c r="I193" i="8"/>
  <c r="G180" i="8"/>
  <c r="H180" i="8"/>
  <c r="I180" i="8"/>
  <c r="G170" i="8"/>
  <c r="H170" i="8"/>
  <c r="I170" i="8"/>
  <c r="G161" i="8"/>
  <c r="H161" i="8"/>
  <c r="I161" i="8"/>
  <c r="G151" i="8"/>
  <c r="H151" i="8"/>
  <c r="I151" i="8"/>
  <c r="G144" i="8"/>
  <c r="H144" i="8"/>
  <c r="I144" i="8"/>
  <c r="G127" i="8"/>
  <c r="H127" i="8"/>
  <c r="I127" i="8"/>
  <c r="G117" i="8"/>
  <c r="H117" i="8"/>
  <c r="I117" i="8"/>
  <c r="G104" i="8"/>
  <c r="H104" i="8"/>
  <c r="I104" i="8"/>
  <c r="G81" i="8"/>
  <c r="H81" i="8"/>
  <c r="I81" i="8"/>
  <c r="G70" i="8"/>
  <c r="H70" i="8"/>
  <c r="I70" i="8"/>
  <c r="G38" i="8"/>
  <c r="H38" i="8"/>
  <c r="I38" i="8"/>
  <c r="G6" i="8"/>
  <c r="H6" i="8"/>
  <c r="I6" i="8"/>
  <c r="C6" i="8"/>
  <c r="C127" i="8"/>
  <c r="C144" i="8"/>
  <c r="C151" i="8"/>
  <c r="C161" i="8"/>
  <c r="C170" i="8"/>
  <c r="C180" i="8"/>
  <c r="C193" i="8"/>
  <c r="C201" i="8"/>
  <c r="C210" i="8"/>
  <c r="C219" i="8"/>
  <c r="C230" i="8"/>
  <c r="C273" i="8"/>
  <c r="C285" i="8"/>
  <c r="C308" i="8"/>
  <c r="C319" i="8"/>
  <c r="C338" i="8"/>
  <c r="C345" i="8"/>
  <c r="C351" i="8"/>
  <c r="C363" i="8"/>
  <c r="L363" i="8" l="1"/>
  <c r="K363" i="8"/>
  <c r="J363" i="8"/>
  <c r="E5" i="8"/>
  <c r="G229" i="8"/>
  <c r="G284" i="8"/>
  <c r="I284" i="8"/>
  <c r="H337" i="8"/>
  <c r="I337" i="8"/>
  <c r="C284" i="8"/>
  <c r="C229" i="8"/>
  <c r="G5" i="8"/>
  <c r="I5" i="8"/>
  <c r="G126" i="8"/>
  <c r="H229" i="8"/>
  <c r="C126" i="8"/>
  <c r="F337" i="8"/>
  <c r="I126" i="8"/>
  <c r="I229" i="8"/>
  <c r="E337" i="8"/>
  <c r="F229" i="8"/>
  <c r="H5" i="8"/>
  <c r="F126" i="8"/>
  <c r="H126" i="8"/>
  <c r="G337" i="8"/>
  <c r="F5" i="8"/>
  <c r="H284" i="8"/>
  <c r="C337" i="8"/>
  <c r="C5" i="8"/>
  <c r="E126" i="8"/>
  <c r="E284" i="8"/>
  <c r="E229" i="8"/>
  <c r="F284" i="8"/>
  <c r="L337" i="8" l="1"/>
  <c r="K337" i="8"/>
  <c r="J337" i="8"/>
  <c r="C4" i="8"/>
  <c r="E4" i="8"/>
  <c r="F4" i="8"/>
  <c r="D229" i="8"/>
  <c r="D5" i="8"/>
  <c r="D126" i="8"/>
  <c r="G4" i="8"/>
  <c r="H4" i="8"/>
  <c r="D337" i="8"/>
  <c r="I4" i="8"/>
  <c r="D284" i="8"/>
  <c r="L4" i="8" l="1"/>
  <c r="K4" i="8"/>
  <c r="J4" i="8"/>
  <c r="D4" i="8"/>
</calcChain>
</file>

<file path=xl/sharedStrings.xml><?xml version="1.0" encoding="utf-8"?>
<sst xmlns="http://schemas.openxmlformats.org/spreadsheetml/2006/main" count="385" uniqueCount="382">
  <si>
    <t>大手町西</t>
  </si>
  <si>
    <t>大手町東</t>
  </si>
  <si>
    <t>川原小路</t>
  </si>
  <si>
    <t>上町</t>
  </si>
  <si>
    <t>上町南</t>
  </si>
  <si>
    <t>吉小路</t>
  </si>
  <si>
    <t>新小路</t>
  </si>
  <si>
    <t>日高南</t>
  </si>
  <si>
    <t>大畑小路</t>
  </si>
  <si>
    <t>袋町</t>
  </si>
  <si>
    <t>南町</t>
  </si>
  <si>
    <t>東町</t>
  </si>
  <si>
    <t>横町</t>
  </si>
  <si>
    <t>中央通り</t>
  </si>
  <si>
    <t>駅通り</t>
  </si>
  <si>
    <t>青葉町</t>
  </si>
  <si>
    <t>寺小路</t>
  </si>
  <si>
    <t>春日町</t>
  </si>
  <si>
    <t>三本木</t>
  </si>
  <si>
    <t>大町</t>
  </si>
  <si>
    <t>柳町</t>
  </si>
  <si>
    <t>立町</t>
  </si>
  <si>
    <t>勝手町</t>
  </si>
  <si>
    <t>川口町</t>
  </si>
  <si>
    <t>不断町東</t>
  </si>
  <si>
    <t>不断町西</t>
  </si>
  <si>
    <t>北下巾</t>
  </si>
  <si>
    <t>石田西</t>
  </si>
  <si>
    <t>石田北</t>
  </si>
  <si>
    <t>石田南</t>
  </si>
  <si>
    <t>宮下町</t>
  </si>
  <si>
    <t>天文台通り</t>
  </si>
  <si>
    <t>西上野町</t>
  </si>
  <si>
    <t>福吉町</t>
  </si>
  <si>
    <t>中上野町</t>
  </si>
  <si>
    <t>東上野町</t>
  </si>
  <si>
    <t>山崎町</t>
  </si>
  <si>
    <t>福原</t>
  </si>
  <si>
    <t>見分森</t>
  </si>
  <si>
    <t>大橋</t>
  </si>
  <si>
    <t>川端</t>
  </si>
  <si>
    <t>大鐘町</t>
  </si>
  <si>
    <t>南大鐘</t>
  </si>
  <si>
    <t>龍ヶ馬場</t>
  </si>
  <si>
    <t>花園町</t>
  </si>
  <si>
    <t>北常盤</t>
  </si>
  <si>
    <t>西常盤</t>
  </si>
  <si>
    <t>原中第一</t>
  </si>
  <si>
    <t>原中第二</t>
  </si>
  <si>
    <t>原中第三</t>
  </si>
  <si>
    <t>原中第四</t>
  </si>
  <si>
    <t>原中第五</t>
  </si>
  <si>
    <t>原中第六</t>
  </si>
  <si>
    <t>跡呂井</t>
  </si>
  <si>
    <t>安久戸</t>
  </si>
  <si>
    <t>瀬台野西</t>
  </si>
  <si>
    <t>瀬台野東</t>
  </si>
  <si>
    <t>栃の木</t>
  </si>
  <si>
    <t>上幅</t>
  </si>
  <si>
    <t>一本木</t>
  </si>
  <si>
    <t>八幡</t>
  </si>
  <si>
    <t>谷地</t>
  </si>
  <si>
    <t>佐野</t>
  </si>
  <si>
    <t>十文字</t>
  </si>
  <si>
    <t>松堂</t>
  </si>
  <si>
    <t>宮田</t>
  </si>
  <si>
    <t>仙人</t>
  </si>
  <si>
    <t>折居町</t>
  </si>
  <si>
    <t>要害</t>
  </si>
  <si>
    <t>高根</t>
  </si>
  <si>
    <t>川尻</t>
  </si>
  <si>
    <t>上中野</t>
  </si>
  <si>
    <t>下中野</t>
  </si>
  <si>
    <t>大深沢</t>
  </si>
  <si>
    <t>堤尻</t>
  </si>
  <si>
    <t>秋成</t>
  </si>
  <si>
    <t>須江</t>
  </si>
  <si>
    <t>折舘</t>
  </si>
  <si>
    <t>真城が丘</t>
  </si>
  <si>
    <t>西姉体</t>
  </si>
  <si>
    <t>上姉体</t>
  </si>
  <si>
    <t>上島</t>
  </si>
  <si>
    <t>姉体中央</t>
  </si>
  <si>
    <t>宿</t>
  </si>
  <si>
    <t>上野</t>
  </si>
  <si>
    <t>下姉体</t>
  </si>
  <si>
    <t>姉体南方</t>
  </si>
  <si>
    <t>羽田中央</t>
  </si>
  <si>
    <t>田茂山</t>
  </si>
  <si>
    <t>川前</t>
  </si>
  <si>
    <t>森</t>
  </si>
  <si>
    <t>羽黒堂</t>
  </si>
  <si>
    <t>芦ヶ沢</t>
  </si>
  <si>
    <t>北鵜ノ木</t>
  </si>
  <si>
    <t>外浦</t>
  </si>
  <si>
    <t>黒田助</t>
  </si>
  <si>
    <t>御山下</t>
  </si>
  <si>
    <t>鵜ノ木</t>
  </si>
  <si>
    <t>内堀</t>
  </si>
  <si>
    <t>鶴城</t>
  </si>
  <si>
    <t>長根</t>
  </si>
  <si>
    <t>下柳</t>
  </si>
  <si>
    <t>二渡</t>
  </si>
  <si>
    <t>正法寺</t>
  </si>
  <si>
    <t>小黒石</t>
  </si>
  <si>
    <t>高清水</t>
  </si>
  <si>
    <t>白鳥１区</t>
  </si>
  <si>
    <t>白鳥２区</t>
  </si>
  <si>
    <t>白鳥３区</t>
  </si>
  <si>
    <t>白鳥４区</t>
  </si>
  <si>
    <t>白鳥５区</t>
  </si>
  <si>
    <t>白鳥６区</t>
  </si>
  <si>
    <t>前沢１区</t>
  </si>
  <si>
    <t>前沢２区</t>
  </si>
  <si>
    <t>前沢３区</t>
  </si>
  <si>
    <t>前沢４区</t>
  </si>
  <si>
    <t>前沢５区</t>
  </si>
  <si>
    <t>前沢６区</t>
  </si>
  <si>
    <t>前沢７区</t>
  </si>
  <si>
    <t>前沢８区</t>
  </si>
  <si>
    <t>前沢９区</t>
  </si>
  <si>
    <t>稲置１区</t>
  </si>
  <si>
    <t>稲置２区</t>
  </si>
  <si>
    <t>稲置３区</t>
  </si>
  <si>
    <t>上野原１区</t>
  </si>
  <si>
    <t>上野原２区</t>
  </si>
  <si>
    <t>古城１区</t>
  </si>
  <si>
    <t>古城２区</t>
  </si>
  <si>
    <t>古城３区</t>
  </si>
  <si>
    <t>古城４区</t>
  </si>
  <si>
    <t>古城５区</t>
  </si>
  <si>
    <t>古城６区</t>
  </si>
  <si>
    <t>白山１区</t>
  </si>
  <si>
    <t>白山２区</t>
  </si>
  <si>
    <t>白山３区</t>
  </si>
  <si>
    <t>白山４区</t>
  </si>
  <si>
    <t>生母１区</t>
  </si>
  <si>
    <t>生母２区</t>
  </si>
  <si>
    <t>生母３区</t>
  </si>
  <si>
    <t>生母４区</t>
  </si>
  <si>
    <t>生母５区</t>
  </si>
  <si>
    <t>生母６区</t>
  </si>
  <si>
    <t>生母７区</t>
  </si>
  <si>
    <t>生母８区</t>
  </si>
  <si>
    <t>生母９区</t>
  </si>
  <si>
    <t>黒 石 地 区</t>
    <rPh sb="0" eb="3">
      <t>クロイシ</t>
    </rPh>
    <rPh sb="4" eb="7">
      <t>チク</t>
    </rPh>
    <phoneticPr fontId="3"/>
  </si>
  <si>
    <t>羽 田 地 区</t>
    <rPh sb="0" eb="3">
      <t>ハダ</t>
    </rPh>
    <rPh sb="4" eb="7">
      <t>チク</t>
    </rPh>
    <phoneticPr fontId="3"/>
  </si>
  <si>
    <t>姉 体 地 区</t>
    <rPh sb="0" eb="3">
      <t>アネタイ</t>
    </rPh>
    <rPh sb="4" eb="7">
      <t>チク</t>
    </rPh>
    <phoneticPr fontId="3"/>
  </si>
  <si>
    <t>真 城 地 区</t>
    <rPh sb="0" eb="3">
      <t>シンジョウ</t>
    </rPh>
    <rPh sb="4" eb="7">
      <t>チク</t>
    </rPh>
    <phoneticPr fontId="3"/>
  </si>
  <si>
    <t>佐倉河地区</t>
    <rPh sb="0" eb="3">
      <t>サクラカワ</t>
    </rPh>
    <rPh sb="3" eb="5">
      <t>チク</t>
    </rPh>
    <phoneticPr fontId="3"/>
  </si>
  <si>
    <t>常 盤 地 区</t>
    <rPh sb="0" eb="3">
      <t>トキワ</t>
    </rPh>
    <rPh sb="4" eb="7">
      <t>チク</t>
    </rPh>
    <phoneticPr fontId="3"/>
  </si>
  <si>
    <t>南　地　区</t>
    <rPh sb="0" eb="1">
      <t>ミナミ</t>
    </rPh>
    <rPh sb="2" eb="5">
      <t>チク</t>
    </rPh>
    <phoneticPr fontId="3"/>
  </si>
  <si>
    <t>水 沢 地 区</t>
    <rPh sb="0" eb="3">
      <t>ミズサワ</t>
    </rPh>
    <rPh sb="4" eb="7">
      <t>チク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</si>
  <si>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</si>
  <si>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</si>
  <si>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</si>
  <si>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 xml:space="preserve"> 及び行政区名</t>
    <rPh sb="1" eb="2">
      <t>オヨ</t>
    </rPh>
    <rPh sb="3" eb="6">
      <t>ギョウセイク</t>
    </rPh>
    <rPh sb="6" eb="7">
      <t>メイ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</si>
  <si>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</si>
  <si>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年 齢 別 人 口</t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phoneticPr fontId="3"/>
  </si>
  <si>
    <t>人　　　口</t>
    <rPh sb="0" eb="5">
      <t>ジンコウ</t>
    </rPh>
    <phoneticPr fontId="3"/>
  </si>
  <si>
    <t>世帯数</t>
    <rPh sb="0" eb="3">
      <t>セタイスウ</t>
    </rPh>
    <phoneticPr fontId="3"/>
  </si>
  <si>
    <t>0-14</t>
    <phoneticPr fontId="3"/>
  </si>
  <si>
    <t>15-64</t>
    <phoneticPr fontId="3"/>
  </si>
  <si>
    <t>65-</t>
    <phoneticPr fontId="3"/>
  </si>
  <si>
    <t>岩 谷 堂 地 区</t>
    <rPh sb="0" eb="1">
      <t>イワ</t>
    </rPh>
    <rPh sb="2" eb="3">
      <t>タニ</t>
    </rPh>
    <rPh sb="4" eb="5">
      <t>ドウ</t>
    </rPh>
    <rPh sb="6" eb="9">
      <t>チク</t>
    </rPh>
    <phoneticPr fontId="3"/>
  </si>
  <si>
    <t>愛 宕 地 区</t>
    <rPh sb="0" eb="1">
      <t>アイ</t>
    </rPh>
    <rPh sb="2" eb="3">
      <t>アタゴ</t>
    </rPh>
    <rPh sb="4" eb="7">
      <t>チク</t>
    </rPh>
    <phoneticPr fontId="3"/>
  </si>
  <si>
    <t>田 原 地 区</t>
    <rPh sb="0" eb="1">
      <t>タ</t>
    </rPh>
    <rPh sb="2" eb="3">
      <t>ハラ</t>
    </rPh>
    <rPh sb="4" eb="7">
      <t>チク</t>
    </rPh>
    <phoneticPr fontId="3"/>
  </si>
  <si>
    <t>藤 里 地 区</t>
    <rPh sb="0" eb="1">
      <t>フジ</t>
    </rPh>
    <rPh sb="2" eb="3">
      <t>サト</t>
    </rPh>
    <rPh sb="4" eb="7">
      <t>チク</t>
    </rPh>
    <phoneticPr fontId="3"/>
  </si>
  <si>
    <t>伊 手 地 区</t>
    <rPh sb="0" eb="1">
      <t>イ</t>
    </rPh>
    <rPh sb="2" eb="3">
      <t>テ</t>
    </rPh>
    <rPh sb="4" eb="7">
      <t>チク</t>
    </rPh>
    <phoneticPr fontId="3"/>
  </si>
  <si>
    <t>米 里 地 区</t>
    <rPh sb="0" eb="1">
      <t>ベイ</t>
    </rPh>
    <rPh sb="2" eb="3">
      <t>サト</t>
    </rPh>
    <rPh sb="4" eb="7">
      <t>チク</t>
    </rPh>
    <phoneticPr fontId="3"/>
  </si>
  <si>
    <t>玉 里 地 区</t>
    <rPh sb="0" eb="1">
      <t>タマ</t>
    </rPh>
    <rPh sb="2" eb="3">
      <t>サト</t>
    </rPh>
    <rPh sb="4" eb="7">
      <t>チク</t>
    </rPh>
    <phoneticPr fontId="3"/>
  </si>
  <si>
    <t>梁 川 地 区</t>
    <rPh sb="0" eb="1">
      <t>ハリ</t>
    </rPh>
    <rPh sb="2" eb="3">
      <t>カワ</t>
    </rPh>
    <rPh sb="4" eb="7">
      <t>チク</t>
    </rPh>
    <phoneticPr fontId="3"/>
  </si>
  <si>
    <t>広 瀬 地 区</t>
    <rPh sb="0" eb="1">
      <t>ヒロ</t>
    </rPh>
    <rPh sb="2" eb="3">
      <t>セ</t>
    </rPh>
    <rPh sb="4" eb="7">
      <t>チク</t>
    </rPh>
    <phoneticPr fontId="3"/>
  </si>
  <si>
    <t>前 沢 地 区</t>
    <rPh sb="0" eb="1">
      <t>マエ</t>
    </rPh>
    <rPh sb="2" eb="3">
      <t>サワ</t>
    </rPh>
    <rPh sb="4" eb="7">
      <t>チク</t>
    </rPh>
    <phoneticPr fontId="3"/>
  </si>
  <si>
    <t>稲 瀬 地 区</t>
    <rPh sb="0" eb="1">
      <t>イナ</t>
    </rPh>
    <rPh sb="2" eb="3">
      <t>セ</t>
    </rPh>
    <rPh sb="4" eb="7">
      <t>チク</t>
    </rPh>
    <phoneticPr fontId="3"/>
  </si>
  <si>
    <t>古 城 地 区</t>
    <rPh sb="0" eb="1">
      <t>イニシエ</t>
    </rPh>
    <rPh sb="2" eb="3">
      <t>シロ</t>
    </rPh>
    <rPh sb="4" eb="7">
      <t>チク</t>
    </rPh>
    <phoneticPr fontId="3"/>
  </si>
  <si>
    <t>白 山 地 区</t>
    <rPh sb="0" eb="1">
      <t>シロ</t>
    </rPh>
    <rPh sb="2" eb="3">
      <t>ヤマ</t>
    </rPh>
    <rPh sb="4" eb="7">
      <t>チク</t>
    </rPh>
    <phoneticPr fontId="3"/>
  </si>
  <si>
    <t>生 母 地 区</t>
    <rPh sb="0" eb="1">
      <t>ショウ</t>
    </rPh>
    <rPh sb="2" eb="3">
      <t>ハハ</t>
    </rPh>
    <rPh sb="4" eb="7">
      <t>チク</t>
    </rPh>
    <phoneticPr fontId="3"/>
  </si>
  <si>
    <t>小 山 地 区</t>
    <rPh sb="0" eb="1">
      <t>ショウ</t>
    </rPh>
    <rPh sb="2" eb="3">
      <t>ヤマ</t>
    </rPh>
    <rPh sb="4" eb="7">
      <t>チク</t>
    </rPh>
    <phoneticPr fontId="3"/>
  </si>
  <si>
    <t>南 都 田 地 区</t>
    <rPh sb="0" eb="1">
      <t>ミナミ</t>
    </rPh>
    <rPh sb="2" eb="3">
      <t>ミヤコ</t>
    </rPh>
    <rPh sb="4" eb="5">
      <t>タ</t>
    </rPh>
    <rPh sb="6" eb="9">
      <t>チク</t>
    </rPh>
    <phoneticPr fontId="3"/>
  </si>
  <si>
    <t>若 柳 地 区</t>
    <rPh sb="0" eb="1">
      <t>ワカ</t>
    </rPh>
    <rPh sb="2" eb="3">
      <t>ヤナギ</t>
    </rPh>
    <rPh sb="4" eb="7">
      <t>チク</t>
    </rPh>
    <phoneticPr fontId="3"/>
  </si>
  <si>
    <t>北 股 地 区</t>
    <rPh sb="0" eb="1">
      <t>キタ</t>
    </rPh>
    <rPh sb="2" eb="3">
      <t>マタ</t>
    </rPh>
    <rPh sb="4" eb="7">
      <t>チク</t>
    </rPh>
    <phoneticPr fontId="3"/>
  </si>
  <si>
    <t>南 股 地 区</t>
    <rPh sb="0" eb="1">
      <t>ミナミ</t>
    </rPh>
    <rPh sb="2" eb="3">
      <t>マタ</t>
    </rPh>
    <rPh sb="4" eb="7">
      <t>チク</t>
    </rPh>
    <phoneticPr fontId="3"/>
  </si>
  <si>
    <t>衣 川 地 区</t>
    <rPh sb="0" eb="1">
      <t>コロモ</t>
    </rPh>
    <rPh sb="2" eb="3">
      <t>カワ</t>
    </rPh>
    <rPh sb="4" eb="7">
      <t>チク</t>
    </rPh>
    <phoneticPr fontId="3"/>
  </si>
  <si>
    <t>衣 里 地 区</t>
    <rPh sb="0" eb="1">
      <t>コロモ</t>
    </rPh>
    <rPh sb="2" eb="3">
      <t>サト</t>
    </rPh>
    <rPh sb="4" eb="7">
      <t>チク</t>
    </rPh>
    <phoneticPr fontId="3"/>
  </si>
  <si>
    <t>奥　州　市　計</t>
    <rPh sb="0" eb="1">
      <t>オク</t>
    </rPh>
    <rPh sb="2" eb="3">
      <t>シュウ</t>
    </rPh>
    <rPh sb="4" eb="5">
      <t>シ</t>
    </rPh>
    <rPh sb="6" eb="7">
      <t>ケイ</t>
    </rPh>
    <phoneticPr fontId="3"/>
  </si>
  <si>
    <t xml:space="preserve"> 行政区番号</t>
    <phoneticPr fontId="3"/>
  </si>
  <si>
    <t>行政区別世帯数，人口及び年齢３区分別人口</t>
    <rPh sb="0" eb="2">
      <t>ギョウセイ</t>
    </rPh>
    <rPh sb="2" eb="4">
      <t>クベツ</t>
    </rPh>
    <rPh sb="4" eb="7">
      <t>セタイスウ</t>
    </rPh>
    <rPh sb="8" eb="10">
      <t>ジンコウ</t>
    </rPh>
    <rPh sb="10" eb="11">
      <t>オヨ</t>
    </rPh>
    <rPh sb="12" eb="14">
      <t>ネンレイ</t>
    </rPh>
    <rPh sb="15" eb="16">
      <t>ク</t>
    </rPh>
    <rPh sb="16" eb="18">
      <t>ブンベツ</t>
    </rPh>
    <rPh sb="18" eb="20">
      <t>ジンコウ</t>
    </rPh>
    <phoneticPr fontId="2"/>
  </si>
  <si>
    <t>桜屋敷南</t>
  </si>
  <si>
    <t>桜屋敷</t>
  </si>
  <si>
    <t>桜屋敷東</t>
  </si>
  <si>
    <t>東町（羽田）</t>
  </si>
  <si>
    <t>岩谷堂１区</t>
  </si>
  <si>
    <t>岩谷堂２区</t>
  </si>
  <si>
    <t>岩谷堂３区</t>
  </si>
  <si>
    <t>岩谷堂４区</t>
  </si>
  <si>
    <t>岩谷堂５区</t>
  </si>
  <si>
    <t>岩谷堂６区</t>
  </si>
  <si>
    <t>岩谷堂７区</t>
  </si>
  <si>
    <t>岩谷堂８区</t>
  </si>
  <si>
    <t>岩谷堂９区</t>
  </si>
  <si>
    <t>岩谷堂１０区</t>
  </si>
  <si>
    <t>岩谷堂１１区</t>
  </si>
  <si>
    <t>岩谷堂１２区</t>
  </si>
  <si>
    <t>岩谷堂１３区</t>
  </si>
  <si>
    <t>岩谷堂１４区</t>
  </si>
  <si>
    <t>岩谷堂１５区</t>
  </si>
  <si>
    <t>愛宕１区</t>
  </si>
  <si>
    <t>愛宕２区</t>
  </si>
  <si>
    <t>愛宕３区</t>
  </si>
  <si>
    <t>愛宕４区</t>
  </si>
  <si>
    <t>愛宕５区</t>
  </si>
  <si>
    <t>愛宕６区</t>
  </si>
  <si>
    <t>田原１区</t>
  </si>
  <si>
    <t>田原２区</t>
  </si>
  <si>
    <t>田原３区</t>
  </si>
  <si>
    <t>田原４区</t>
  </si>
  <si>
    <t>田原５区</t>
  </si>
  <si>
    <t>田原６区</t>
  </si>
  <si>
    <t>田原７区</t>
  </si>
  <si>
    <t>田原８区</t>
  </si>
  <si>
    <t>田原９区</t>
  </si>
  <si>
    <t>藤里１区</t>
  </si>
  <si>
    <t>藤里２区</t>
  </si>
  <si>
    <t>藤里３区</t>
  </si>
  <si>
    <t>藤里４区</t>
  </si>
  <si>
    <t>藤里５区</t>
  </si>
  <si>
    <t>藤里６区</t>
  </si>
  <si>
    <t>藤里７区</t>
  </si>
  <si>
    <t>藤里８区</t>
  </si>
  <si>
    <t>伊手１区</t>
  </si>
  <si>
    <t>伊手２区</t>
  </si>
  <si>
    <t>伊手３区</t>
  </si>
  <si>
    <t>伊手４区</t>
  </si>
  <si>
    <t>伊手５区</t>
  </si>
  <si>
    <t>伊手６区</t>
  </si>
  <si>
    <t>伊手７区</t>
  </si>
  <si>
    <t>伊手８区</t>
  </si>
  <si>
    <t>伊手９区</t>
  </si>
  <si>
    <t>米里１区</t>
  </si>
  <si>
    <t>米里２区</t>
  </si>
  <si>
    <t>米里３区</t>
  </si>
  <si>
    <t>米里４区</t>
  </si>
  <si>
    <t>米里５区</t>
  </si>
  <si>
    <t>米里６区</t>
  </si>
  <si>
    <t>米里７区</t>
  </si>
  <si>
    <t>米里８区</t>
  </si>
  <si>
    <t>米里９区</t>
  </si>
  <si>
    <t>米里１０区</t>
  </si>
  <si>
    <t>米里１１区</t>
  </si>
  <si>
    <t>米里１２区</t>
  </si>
  <si>
    <t>玉里１区</t>
  </si>
  <si>
    <t>玉里２区</t>
  </si>
  <si>
    <t>玉里３区</t>
  </si>
  <si>
    <t>玉里４区</t>
  </si>
  <si>
    <t>玉里５区</t>
  </si>
  <si>
    <t>玉里６区</t>
  </si>
  <si>
    <t>玉里７区</t>
  </si>
  <si>
    <t>梁川１区</t>
  </si>
  <si>
    <t>梁川２区</t>
  </si>
  <si>
    <t>梁川３区</t>
  </si>
  <si>
    <t>梁川４区</t>
  </si>
  <si>
    <t>梁川５区</t>
  </si>
  <si>
    <t>梁川６区</t>
  </si>
  <si>
    <t>梁川７区</t>
  </si>
  <si>
    <t>日舘</t>
  </si>
  <si>
    <t>広瀬１区</t>
  </si>
  <si>
    <t>広瀬２区</t>
  </si>
  <si>
    <t>広瀬３区</t>
  </si>
  <si>
    <t>広瀬４区</t>
  </si>
  <si>
    <t>広瀬５区</t>
  </si>
  <si>
    <t>広瀬６区</t>
  </si>
  <si>
    <t>広瀬７区</t>
  </si>
  <si>
    <t>広瀬８区</t>
  </si>
  <si>
    <t>稲瀬１区</t>
  </si>
  <si>
    <t>稲瀬２区</t>
  </si>
  <si>
    <t>稲瀬３区</t>
  </si>
  <si>
    <t>稲瀬４区</t>
  </si>
  <si>
    <t>稲瀬５区</t>
  </si>
  <si>
    <t>稲瀬６区</t>
  </si>
  <si>
    <t>稲瀬７区</t>
  </si>
  <si>
    <t>稲瀬８区</t>
  </si>
  <si>
    <t>稲瀬９区</t>
  </si>
  <si>
    <t>前沢１０区</t>
  </si>
  <si>
    <t>前沢１１区</t>
  </si>
  <si>
    <t>前沢１２区</t>
  </si>
  <si>
    <t>前沢１３区</t>
  </si>
  <si>
    <t>前沢１４区</t>
  </si>
  <si>
    <t>前沢１５区</t>
  </si>
  <si>
    <t>前沢１６区</t>
  </si>
  <si>
    <t>前沢１７区</t>
  </si>
  <si>
    <t>前沢１８区</t>
  </si>
  <si>
    <t>前沢１９区</t>
  </si>
  <si>
    <t>生母１０区</t>
  </si>
  <si>
    <t>小山１区（上）</t>
  </si>
  <si>
    <t>小山１区（中）</t>
  </si>
  <si>
    <t>小山１区（下）</t>
  </si>
  <si>
    <t>小山２区</t>
  </si>
  <si>
    <t>小山３区</t>
  </si>
  <si>
    <t>小山４区</t>
  </si>
  <si>
    <t>小山５区</t>
  </si>
  <si>
    <t>小山６区</t>
  </si>
  <si>
    <t>小山７区</t>
  </si>
  <si>
    <t>小山８区</t>
  </si>
  <si>
    <t>小山９区</t>
  </si>
  <si>
    <t>小山１０区</t>
  </si>
  <si>
    <t>小山１１区</t>
  </si>
  <si>
    <t>小山１２区</t>
  </si>
  <si>
    <t>小山１３区</t>
  </si>
  <si>
    <t>小山１４区</t>
  </si>
  <si>
    <t>小山１５区</t>
  </si>
  <si>
    <t>小山１６区</t>
  </si>
  <si>
    <t>小山１７区</t>
  </si>
  <si>
    <t>小山１８区</t>
  </si>
  <si>
    <t>小山１９区</t>
  </si>
  <si>
    <t>小山２０区</t>
  </si>
  <si>
    <t>南都田１区</t>
  </si>
  <si>
    <t>南都田２区</t>
  </si>
  <si>
    <t>南都田３区</t>
  </si>
  <si>
    <t>南都田４区</t>
  </si>
  <si>
    <t>南都田５区</t>
  </si>
  <si>
    <t>南都田６区</t>
  </si>
  <si>
    <t>南都田７区</t>
  </si>
  <si>
    <t>南都田８区</t>
  </si>
  <si>
    <t>南都田９区</t>
  </si>
  <si>
    <t>南都田１０区</t>
  </si>
  <si>
    <t>若柳３区</t>
  </si>
  <si>
    <t>若柳４区</t>
  </si>
  <si>
    <t>若柳５区</t>
  </si>
  <si>
    <t>若柳６区</t>
  </si>
  <si>
    <t>若柳７区</t>
  </si>
  <si>
    <t>若柳８区</t>
  </si>
  <si>
    <t>若柳９区</t>
  </si>
  <si>
    <t>若柳１０区</t>
  </si>
  <si>
    <t>若柳１１区</t>
  </si>
  <si>
    <t>若柳１２区</t>
  </si>
  <si>
    <t>若柳１３区</t>
  </si>
  <si>
    <t>若柳１４区</t>
  </si>
  <si>
    <t>若柳１５区</t>
  </si>
  <si>
    <t>若柳１６区</t>
  </si>
  <si>
    <t>若柳１７区</t>
  </si>
  <si>
    <t>若柳１８区</t>
  </si>
  <si>
    <t>若柳１９区</t>
  </si>
  <si>
    <t>大平</t>
  </si>
  <si>
    <t>有浦</t>
  </si>
  <si>
    <t>西窪</t>
  </si>
  <si>
    <t>外の沢</t>
  </si>
  <si>
    <t>天田</t>
  </si>
  <si>
    <t>桑畑</t>
  </si>
  <si>
    <t>楢原</t>
  </si>
  <si>
    <t>大原</t>
  </si>
  <si>
    <t>畦畑</t>
  </si>
  <si>
    <t>河内</t>
  </si>
  <si>
    <t>噌味</t>
  </si>
  <si>
    <t>小安代</t>
  </si>
  <si>
    <t>大森</t>
  </si>
  <si>
    <t>懸田</t>
  </si>
  <si>
    <t>石神</t>
  </si>
  <si>
    <t>古戸</t>
  </si>
  <si>
    <t>深沢</t>
  </si>
  <si>
    <t>南股</t>
  </si>
  <si>
    <t>日向</t>
  </si>
  <si>
    <t>岩の上</t>
  </si>
  <si>
    <t>六道</t>
  </si>
  <si>
    <t>白山堂</t>
  </si>
  <si>
    <t>寺向</t>
  </si>
  <si>
    <t>張巾</t>
  </si>
  <si>
    <t>富田</t>
  </si>
  <si>
    <t>川西</t>
  </si>
  <si>
    <t>滝の沢</t>
  </si>
  <si>
    <t>川東</t>
  </si>
  <si>
    <t>池田</t>
  </si>
  <si>
    <t>瀬原</t>
  </si>
  <si>
    <t>日高</t>
    <phoneticPr fontId="2"/>
  </si>
  <si>
    <t>岩谷堂１６区</t>
  </si>
  <si>
    <t>北姉体</t>
    <rPh sb="0" eb="1">
      <t>キタ</t>
    </rPh>
    <rPh sb="1" eb="2">
      <t>アネ</t>
    </rPh>
    <rPh sb="2" eb="3">
      <t>タイ</t>
    </rPh>
    <phoneticPr fontId="2"/>
  </si>
  <si>
    <t>水　沢　計</t>
    <rPh sb="0" eb="1">
      <t>ミズ</t>
    </rPh>
    <rPh sb="2" eb="3">
      <t>サワ</t>
    </rPh>
    <rPh sb="4" eb="5">
      <t>ケイ</t>
    </rPh>
    <phoneticPr fontId="3"/>
  </si>
  <si>
    <t>江　刺　計</t>
    <rPh sb="0" eb="1">
      <t>エ</t>
    </rPh>
    <rPh sb="2" eb="3">
      <t>トゲ</t>
    </rPh>
    <rPh sb="4" eb="5">
      <t>ケイ</t>
    </rPh>
    <phoneticPr fontId="3"/>
  </si>
  <si>
    <t>前　沢　計</t>
    <rPh sb="0" eb="1">
      <t>マエ</t>
    </rPh>
    <rPh sb="2" eb="3">
      <t>サワ</t>
    </rPh>
    <rPh sb="4" eb="5">
      <t>ケイ</t>
    </rPh>
    <phoneticPr fontId="3"/>
  </si>
  <si>
    <t>胆　沢　計</t>
    <rPh sb="0" eb="1">
      <t>キモ</t>
    </rPh>
    <rPh sb="2" eb="3">
      <t>サワ</t>
    </rPh>
    <rPh sb="4" eb="5">
      <t>ケイ</t>
    </rPh>
    <phoneticPr fontId="3"/>
  </si>
  <si>
    <t>衣　川　計</t>
    <rPh sb="0" eb="1">
      <t>コロモ</t>
    </rPh>
    <rPh sb="2" eb="3">
      <t>カワ</t>
    </rPh>
    <rPh sb="4" eb="5">
      <t>ケイ</t>
    </rPh>
    <phoneticPr fontId="3"/>
  </si>
  <si>
    <r>
      <rPr>
        <sz val="6"/>
        <rFont val="ＭＳ Ｐゴシック"/>
        <family val="3"/>
        <charset val="128"/>
      </rPr>
      <t>年齢算出基準日</t>
    </r>
    <r>
      <rPr>
        <sz val="6"/>
        <rFont val="ＭＳ ゴシック"/>
        <family val="3"/>
        <charset val="128"/>
      </rPr>
      <t xml:space="preserve">　令和２年４月１日
</t>
    </r>
    <r>
      <rPr>
        <sz val="6"/>
        <rFont val="ＭＳ Ｐゴシック"/>
        <family val="3"/>
        <charset val="128"/>
      </rPr>
      <t>作成対象基準日</t>
    </r>
    <r>
      <rPr>
        <sz val="6"/>
        <rFont val="ＭＳ ゴシック"/>
        <family val="3"/>
        <charset val="128"/>
      </rPr>
      <t>　令和元年９月30日</t>
    </r>
    <rPh sb="8" eb="9">
      <t>レイ</t>
    </rPh>
    <rPh sb="9" eb="10">
      <t>ワ</t>
    </rPh>
    <rPh sb="25" eb="26">
      <t>レイ</t>
    </rPh>
    <rPh sb="26" eb="27">
      <t>ワ</t>
    </rPh>
    <rPh sb="27" eb="28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</si>
</sst>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;0;"/>
  </numFmts>
  <fonts count="1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5" fillId="0" borderId="0" xfId="0" applyFont="1" applyBorder="1">
      <alignment vertical="center"/>
    </xf>
    <xf numFmtId="38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7" fillId="0" borderId="0" xfId="1" applyFont="1" applyAlignment="1">
      <alignment vertical="center"/>
    </xf>
    <xf numFmtId="0" fontId="5" fillId="0" borderId="1" xfId="0" applyFont="1" applyBorder="1" applyProtection="1">
      <alignment vertical="center"/>
      <protection locked="0"/>
    </xf>
    <xf numFmtId="38" fontId="5" fillId="0" borderId="1" xfId="1" applyFont="1" applyBorder="1" applyAlignment="1" applyProtection="1">
      <alignment vertical="center"/>
      <protection locked="0"/>
    </xf>
    <xf numFmtId="177" fontId="5" fillId="0" borderId="1" xfId="3" applyNumberFormat="1" applyFont="1" applyBorder="1" applyAlignment="1" applyProtection="1">
      <alignment horizontal="right" vertical="center"/>
      <protection locked="0"/>
    </xf>
    <xf numFmtId="177" fontId="5" fillId="0" borderId="1" xfId="6" applyNumberFormat="1" applyFont="1" applyBorder="1" applyAlignment="1" applyProtection="1">
      <alignment horizontal="right" vertical="center"/>
      <protection locked="0"/>
    </xf>
    <xf numFmtId="177" fontId="5" fillId="0" borderId="1" xfId="5" applyNumberFormat="1" applyFont="1" applyBorder="1" applyAlignment="1" applyProtection="1">
      <alignment horizontal="right" vertical="center"/>
      <protection locked="0"/>
    </xf>
    <xf numFmtId="177" fontId="5" fillId="0" borderId="1" xfId="4" applyNumberFormat="1" applyFont="1" applyBorder="1" applyAlignment="1" applyProtection="1">
      <alignment horizontal="right" vertical="center"/>
      <protection locked="0"/>
    </xf>
    <xf numFmtId="38" fontId="6" fillId="0" borderId="7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38" fontId="4" fillId="2" borderId="1" xfId="1" applyFont="1" applyFill="1" applyBorder="1" applyAlignment="1" applyProtection="1">
      <alignment vertical="center"/>
    </xf>
    <xf numFmtId="176" fontId="4" fillId="2" borderId="1" xfId="1" applyNumberFormat="1" applyFont="1" applyFill="1" applyBorder="1" applyAlignment="1" applyProtection="1">
      <alignment vertical="center"/>
    </xf>
    <xf numFmtId="38" fontId="4" fillId="3" borderId="1" xfId="1" applyFont="1" applyFill="1" applyBorder="1" applyAlignment="1" applyProtection="1">
      <alignment vertical="center"/>
    </xf>
    <xf numFmtId="176" fontId="4" fillId="3" borderId="1" xfId="1" applyNumberFormat="1" applyFont="1" applyFill="1" applyBorder="1" applyAlignment="1" applyProtection="1">
      <alignment vertical="center"/>
    </xf>
    <xf numFmtId="38" fontId="4" fillId="4" borderId="1" xfId="1" applyFont="1" applyFill="1" applyBorder="1" applyAlignment="1" applyProtection="1">
      <alignment vertical="center"/>
    </xf>
    <xf numFmtId="176" fontId="4" fillId="4" borderId="1" xfId="1" applyNumberFormat="1" applyFont="1" applyFill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176" fontId="5" fillId="0" borderId="1" xfId="1" applyNumberFormat="1" applyFont="1" applyBorder="1" applyAlignment="1" applyProtection="1">
      <alignment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left" vertical="center"/>
    </xf>
    <xf numFmtId="38" fontId="6" fillId="0" borderId="7" xfId="1" applyFont="1" applyBorder="1" applyAlignment="1" applyProtection="1">
      <alignment horizontal="left" vertical="center"/>
    </xf>
    <xf numFmtId="38" fontId="6" fillId="0" borderId="5" xfId="1" applyFont="1" applyBorder="1" applyAlignment="1" applyProtection="1">
      <alignment horizontal="left" vertical="center"/>
    </xf>
    <xf numFmtId="38" fontId="6" fillId="0" borderId="6" xfId="1" applyFont="1" applyBorder="1" applyAlignment="1" applyProtection="1">
      <alignment horizontal="left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11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6" fillId="0" borderId="8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4" fillId="4" borderId="1" xfId="1" applyFont="1" applyFill="1" applyBorder="1" applyAlignment="1" applyProtection="1">
      <alignment horizontal="center" vertical="center"/>
    </xf>
    <xf numFmtId="38" fontId="4" fillId="3" borderId="1" xfId="1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wrapText="1"/>
      <protection locked="0"/>
    </xf>
    <xf numFmtId="38" fontId="4" fillId="2" borderId="1" xfId="1" applyFont="1" applyFill="1" applyBorder="1" applyAlignment="1" applyProtection="1">
      <alignment horizontal="center" vertical="center"/>
    </xf>
  </cellXfs>
  <cellStyles count="8">
    <cellStyle name="桁区切り" xfId="1" builtinId="6"/>
    <cellStyle name="桁区切り 2" xfId="2"/>
    <cellStyle name="標準" xfId="0" builtinId="0"/>
    <cellStyle name="標準 2" xfId="7"/>
    <cellStyle name="標準_住民登録月報（地区明細）" xfId="3"/>
    <cellStyle name="標準_住民登録月報（地区明細）_住民登録月報：衣川区" xfId="4"/>
    <cellStyle name="標準_住民登録月報（地区明細）_住民登録月報：江刺区" xfId="5"/>
    <cellStyle name="標準_住民登録月報（地区明細）_住民登録月報：水沢区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0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J9" sqref="J9"/>
    </sheetView>
  </sheetViews>
  <sheetFormatPr defaultColWidth="10.7109375" defaultRowHeight="12.95" customHeight="1" x14ac:dyDescent="0.15"/>
  <cols>
    <col min="1" max="1" width="6.5703125" style="1" customWidth="1"/>
    <col min="2" max="2" width="12.85546875" style="1" bestFit="1" customWidth="1"/>
    <col min="3" max="3" width="8.5703125" style="1" customWidth="1"/>
    <col min="4" max="6" width="8.28515625" style="1" customWidth="1"/>
    <col min="7" max="7" width="7.5703125" style="1" customWidth="1"/>
    <col min="8" max="8" width="8.140625" style="1" customWidth="1"/>
    <col min="9" max="12" width="7.5703125" style="1" customWidth="1"/>
    <col min="13" max="253" width="10.7109375" style="1" customWidth="1"/>
    <col min="254" max="16384" width="10.7109375" style="1"/>
  </cols>
  <sheetData>
    <row r="1" spans="1:16" ht="27.75" customHeight="1" x14ac:dyDescent="0.15">
      <c r="A1" s="23" t="s">
        <v>187</v>
      </c>
      <c r="B1" s="24"/>
      <c r="C1" s="24"/>
      <c r="D1" s="24"/>
      <c r="E1" s="24"/>
      <c r="F1" s="24"/>
      <c r="G1" s="24"/>
      <c r="H1" s="24"/>
      <c r="I1" s="24"/>
      <c r="J1" s="38" t="s">
        <v>381</v>
      </c>
      <c r="K1" s="38"/>
      <c r="L1" s="38"/>
    </row>
    <row r="2" spans="1:16" s="7" customFormat="1" ht="14.45" customHeight="1" x14ac:dyDescent="0.15">
      <c r="A2" s="27" t="s">
        <v>186</v>
      </c>
      <c r="B2" s="28"/>
      <c r="C2" s="31" t="s">
        <v>160</v>
      </c>
      <c r="D2" s="33" t="s">
        <v>159</v>
      </c>
      <c r="E2" s="34"/>
      <c r="F2" s="35"/>
      <c r="G2" s="33" t="s">
        <v>158</v>
      </c>
      <c r="H2" s="34"/>
      <c r="I2" s="35"/>
      <c r="J2" s="26" t="s">
        <v>157</v>
      </c>
      <c r="K2" s="26"/>
      <c r="L2" s="26"/>
    </row>
    <row r="3" spans="1:16" s="7" customFormat="1" ht="14.45" customHeight="1" x14ac:dyDescent="0.15">
      <c r="A3" s="29" t="s">
        <v>156</v>
      </c>
      <c r="B3" s="30"/>
      <c r="C3" s="32"/>
      <c r="D3" s="14" t="s">
        <v>154</v>
      </c>
      <c r="E3" s="14" t="s">
        <v>153</v>
      </c>
      <c r="F3" s="14" t="s">
        <v>155</v>
      </c>
      <c r="G3" s="15" t="s">
        <v>161</v>
      </c>
      <c r="H3" s="15" t="s">
        <v>162</v>
      </c>
      <c r="I3" s="15" t="s">
        <v>163</v>
      </c>
      <c r="J3" s="15" t="s">
        <v>161</v>
      </c>
      <c r="K3" s="15" t="s">
        <v>162</v>
      </c>
      <c r="L3" s="15" t="s">
        <v>163</v>
      </c>
    </row>
    <row r="4" spans="1:16" s="2" customFormat="1" ht="14.45" customHeight="1" x14ac:dyDescent="0.15">
      <c r="A4" s="39" t="s">
        <v>185</v>
      </c>
      <c r="B4" s="39"/>
      <c r="C4" s="16">
        <f t="shared" ref="C4:I4" si="0">C5+C126+C229+C284+C337</f>
        <v>45550</v>
      </c>
      <c r="D4" s="16">
        <f t="shared" si="0"/>
        <v>56487</v>
      </c>
      <c r="E4" s="16">
        <f>E5+E126+E229+E284+E337</f>
        <v>59834</v>
      </c>
      <c r="F4" s="16">
        <f t="shared" si="0"/>
        <v>116321</v>
      </c>
      <c r="G4" s="17">
        <f t="shared" si="0"/>
        <v>12583</v>
      </c>
      <c r="H4" s="17">
        <f t="shared" si="0"/>
        <v>62957</v>
      </c>
      <c r="I4" s="17">
        <f t="shared" si="0"/>
        <v>40781</v>
      </c>
      <c r="J4" s="18">
        <f>G4/F4*100</f>
        <v>10.817479216994352</v>
      </c>
      <c r="K4" s="18">
        <f>H4/F4*100</f>
        <v>54.123503064794832</v>
      </c>
      <c r="L4" s="18">
        <f>I4/F4*100</f>
        <v>35.059017718210811</v>
      </c>
    </row>
    <row r="5" spans="1:16" s="3" customFormat="1" ht="14.45" customHeight="1" x14ac:dyDescent="0.15">
      <c r="A5" s="37" t="s">
        <v>376</v>
      </c>
      <c r="B5" s="37"/>
      <c r="C5" s="19">
        <f>C6+C38+C56+C70+C81+C94+C104+C117</f>
        <v>23648</v>
      </c>
      <c r="D5" s="19">
        <f t="shared" ref="D5:I5" si="1">D6+D38+D56+D70+D81+D94+D104+D117</f>
        <v>26852</v>
      </c>
      <c r="E5" s="19">
        <f t="shared" si="1"/>
        <v>28970</v>
      </c>
      <c r="F5" s="19">
        <f t="shared" si="1"/>
        <v>55822</v>
      </c>
      <c r="G5" s="19">
        <f t="shared" si="1"/>
        <v>6402</v>
      </c>
      <c r="H5" s="19">
        <f t="shared" si="1"/>
        <v>31597</v>
      </c>
      <c r="I5" s="19">
        <f t="shared" si="1"/>
        <v>17823</v>
      </c>
      <c r="J5" s="20">
        <f t="shared" ref="J5:J68" si="2">G5/F5*100</f>
        <v>11.468596610655297</v>
      </c>
      <c r="K5" s="20">
        <f t="shared" ref="K5:K68" si="3">H5/F5*100</f>
        <v>56.603131381892446</v>
      </c>
      <c r="L5" s="20">
        <f t="shared" ref="L5:L68" si="4">I5/F5*100</f>
        <v>31.928272007452257</v>
      </c>
      <c r="P5" s="2"/>
    </row>
    <row r="6" spans="1:16" s="3" customFormat="1" ht="14.45" customHeight="1" x14ac:dyDescent="0.15">
      <c r="A6" s="36" t="s">
        <v>152</v>
      </c>
      <c r="B6" s="36"/>
      <c r="C6" s="21">
        <f t="shared" ref="C6:I6" si="5">SUM(C7:C37)</f>
        <v>5583</v>
      </c>
      <c r="D6" s="21">
        <f t="shared" si="5"/>
        <v>6004</v>
      </c>
      <c r="E6" s="21">
        <f t="shared" si="5"/>
        <v>6640</v>
      </c>
      <c r="F6" s="21">
        <f t="shared" si="5"/>
        <v>12644</v>
      </c>
      <c r="G6" s="21">
        <f t="shared" si="5"/>
        <v>1473</v>
      </c>
      <c r="H6" s="21">
        <f t="shared" si="5"/>
        <v>7280</v>
      </c>
      <c r="I6" s="21">
        <f t="shared" si="5"/>
        <v>3891</v>
      </c>
      <c r="J6" s="22">
        <f t="shared" si="2"/>
        <v>11.64979436887061</v>
      </c>
      <c r="K6" s="22">
        <f t="shared" si="3"/>
        <v>57.576716229041445</v>
      </c>
      <c r="L6" s="22">
        <f t="shared" si="4"/>
        <v>30.773489402087943</v>
      </c>
      <c r="P6" s="2"/>
    </row>
    <row r="7" spans="1:16" s="2" customFormat="1" ht="14.45" customHeight="1" x14ac:dyDescent="0.15">
      <c r="A7" s="8">
        <v>11010</v>
      </c>
      <c r="B7" s="9" t="s">
        <v>0</v>
      </c>
      <c r="C7" s="8">
        <v>123</v>
      </c>
      <c r="D7" s="9">
        <v>111</v>
      </c>
      <c r="E7" s="8">
        <v>130</v>
      </c>
      <c r="F7" s="10">
        <v>241</v>
      </c>
      <c r="G7" s="9">
        <v>20</v>
      </c>
      <c r="H7" s="9">
        <v>113</v>
      </c>
      <c r="I7" s="9">
        <v>108</v>
      </c>
      <c r="J7" s="25">
        <f t="shared" si="2"/>
        <v>8.2987551867219906</v>
      </c>
      <c r="K7" s="25">
        <f t="shared" si="3"/>
        <v>46.88796680497925</v>
      </c>
      <c r="L7" s="25">
        <f t="shared" si="4"/>
        <v>44.813278008298759</v>
      </c>
    </row>
    <row r="8" spans="1:16" s="2" customFormat="1" ht="14.45" customHeight="1" x14ac:dyDescent="0.15">
      <c r="A8" s="8">
        <v>11020</v>
      </c>
      <c r="B8" s="9" t="s">
        <v>1</v>
      </c>
      <c r="C8" s="8">
        <v>70</v>
      </c>
      <c r="D8" s="9">
        <v>67</v>
      </c>
      <c r="E8" s="10">
        <v>71</v>
      </c>
      <c r="F8" s="10">
        <v>138</v>
      </c>
      <c r="G8" s="9">
        <v>13</v>
      </c>
      <c r="H8" s="9">
        <v>76</v>
      </c>
      <c r="I8" s="9">
        <v>49</v>
      </c>
      <c r="J8" s="25">
        <f t="shared" si="2"/>
        <v>9.4202898550724647</v>
      </c>
      <c r="K8" s="25">
        <f t="shared" si="3"/>
        <v>55.072463768115945</v>
      </c>
      <c r="L8" s="25">
        <f t="shared" si="4"/>
        <v>35.507246376811594</v>
      </c>
    </row>
    <row r="9" spans="1:16" s="2" customFormat="1" ht="14.45" customHeight="1" x14ac:dyDescent="0.15">
      <c r="A9" s="8">
        <v>11030</v>
      </c>
      <c r="B9" s="9" t="s">
        <v>2</v>
      </c>
      <c r="C9" s="8">
        <v>102</v>
      </c>
      <c r="D9" s="9">
        <v>118</v>
      </c>
      <c r="E9" s="10">
        <v>127</v>
      </c>
      <c r="F9" s="10">
        <v>245</v>
      </c>
      <c r="G9" s="9">
        <v>36</v>
      </c>
      <c r="H9" s="9">
        <v>110</v>
      </c>
      <c r="I9" s="9">
        <v>99</v>
      </c>
      <c r="J9" s="25">
        <f t="shared" si="2"/>
        <v>14.69387755102041</v>
      </c>
      <c r="K9" s="25">
        <f t="shared" si="3"/>
        <v>44.897959183673471</v>
      </c>
      <c r="L9" s="25">
        <f t="shared" si="4"/>
        <v>40.408163265306122</v>
      </c>
    </row>
    <row r="10" spans="1:16" s="2" customFormat="1" ht="14.45" customHeight="1" x14ac:dyDescent="0.15">
      <c r="A10" s="8">
        <v>11040</v>
      </c>
      <c r="B10" s="9" t="s">
        <v>3</v>
      </c>
      <c r="C10" s="8">
        <v>269</v>
      </c>
      <c r="D10" s="9">
        <v>286</v>
      </c>
      <c r="E10" s="10">
        <v>311</v>
      </c>
      <c r="F10" s="10">
        <v>597</v>
      </c>
      <c r="G10" s="9">
        <v>80</v>
      </c>
      <c r="H10" s="9">
        <v>327</v>
      </c>
      <c r="I10" s="9">
        <v>190</v>
      </c>
      <c r="J10" s="25">
        <f t="shared" si="2"/>
        <v>13.400335008375208</v>
      </c>
      <c r="K10" s="25">
        <f t="shared" si="3"/>
        <v>54.773869346733676</v>
      </c>
      <c r="L10" s="25">
        <f t="shared" si="4"/>
        <v>31.825795644891127</v>
      </c>
    </row>
    <row r="11" spans="1:16" s="2" customFormat="1" ht="14.45" customHeight="1" x14ac:dyDescent="0.15">
      <c r="A11" s="8">
        <v>11050</v>
      </c>
      <c r="B11" s="9" t="s">
        <v>4</v>
      </c>
      <c r="C11" s="8">
        <v>329</v>
      </c>
      <c r="D11" s="9">
        <v>347</v>
      </c>
      <c r="E11" s="10">
        <v>407</v>
      </c>
      <c r="F11" s="10">
        <v>754</v>
      </c>
      <c r="G11" s="9">
        <v>81</v>
      </c>
      <c r="H11" s="9">
        <v>459</v>
      </c>
      <c r="I11" s="9">
        <v>214</v>
      </c>
      <c r="J11" s="25">
        <f t="shared" si="2"/>
        <v>10.742705570291777</v>
      </c>
      <c r="K11" s="25">
        <f t="shared" si="3"/>
        <v>60.875331564986737</v>
      </c>
      <c r="L11" s="25">
        <f t="shared" si="4"/>
        <v>28.381962864721483</v>
      </c>
    </row>
    <row r="12" spans="1:16" s="2" customFormat="1" ht="14.45" customHeight="1" x14ac:dyDescent="0.15">
      <c r="A12" s="8">
        <v>11060</v>
      </c>
      <c r="B12" s="9" t="s">
        <v>5</v>
      </c>
      <c r="C12" s="8">
        <v>163</v>
      </c>
      <c r="D12" s="9">
        <v>153</v>
      </c>
      <c r="E12" s="10">
        <v>169</v>
      </c>
      <c r="F12" s="10">
        <v>322</v>
      </c>
      <c r="G12" s="9">
        <v>25</v>
      </c>
      <c r="H12" s="9">
        <v>156</v>
      </c>
      <c r="I12" s="9">
        <v>141</v>
      </c>
      <c r="J12" s="25">
        <f t="shared" si="2"/>
        <v>7.7639751552795024</v>
      </c>
      <c r="K12" s="25">
        <f t="shared" si="3"/>
        <v>48.447204968944099</v>
      </c>
      <c r="L12" s="25">
        <f t="shared" si="4"/>
        <v>43.788819875776397</v>
      </c>
    </row>
    <row r="13" spans="1:16" s="2" customFormat="1" ht="14.45" customHeight="1" x14ac:dyDescent="0.15">
      <c r="A13" s="8">
        <v>11070</v>
      </c>
      <c r="B13" s="9" t="s">
        <v>6</v>
      </c>
      <c r="C13" s="8">
        <v>93</v>
      </c>
      <c r="D13" s="9">
        <v>102</v>
      </c>
      <c r="E13" s="10">
        <v>99</v>
      </c>
      <c r="F13" s="10">
        <v>201</v>
      </c>
      <c r="G13" s="9">
        <v>19</v>
      </c>
      <c r="H13" s="9">
        <v>119</v>
      </c>
      <c r="I13" s="9">
        <v>63</v>
      </c>
      <c r="J13" s="25">
        <f t="shared" si="2"/>
        <v>9.4527363184079594</v>
      </c>
      <c r="K13" s="25">
        <f t="shared" si="3"/>
        <v>59.203980099502488</v>
      </c>
      <c r="L13" s="25">
        <f t="shared" si="4"/>
        <v>31.343283582089555</v>
      </c>
    </row>
    <row r="14" spans="1:16" s="2" customFormat="1" ht="14.45" customHeight="1" x14ac:dyDescent="0.15">
      <c r="A14" s="8">
        <v>11080</v>
      </c>
      <c r="B14" s="9" t="s">
        <v>373</v>
      </c>
      <c r="C14" s="8">
        <v>301</v>
      </c>
      <c r="D14" s="9">
        <v>315</v>
      </c>
      <c r="E14" s="10">
        <v>352</v>
      </c>
      <c r="F14" s="10">
        <v>667</v>
      </c>
      <c r="G14" s="9">
        <v>81</v>
      </c>
      <c r="H14" s="9">
        <v>382</v>
      </c>
      <c r="I14" s="9">
        <v>204</v>
      </c>
      <c r="J14" s="25">
        <f t="shared" si="2"/>
        <v>12.143928035982009</v>
      </c>
      <c r="K14" s="25">
        <f t="shared" si="3"/>
        <v>57.271364317841076</v>
      </c>
      <c r="L14" s="25">
        <f t="shared" si="4"/>
        <v>30.584707646176913</v>
      </c>
    </row>
    <row r="15" spans="1:16" s="2" customFormat="1" ht="14.45" customHeight="1" x14ac:dyDescent="0.15">
      <c r="A15" s="8">
        <v>11090</v>
      </c>
      <c r="B15" s="9" t="s">
        <v>7</v>
      </c>
      <c r="C15" s="8">
        <v>530</v>
      </c>
      <c r="D15" s="9">
        <v>595</v>
      </c>
      <c r="E15" s="10">
        <v>592</v>
      </c>
      <c r="F15" s="10">
        <v>1187</v>
      </c>
      <c r="G15" s="9">
        <v>168</v>
      </c>
      <c r="H15" s="9">
        <v>702</v>
      </c>
      <c r="I15" s="9">
        <v>317</v>
      </c>
      <c r="J15" s="25">
        <f t="shared" si="2"/>
        <v>14.153327716933445</v>
      </c>
      <c r="K15" s="25">
        <f t="shared" si="3"/>
        <v>59.140690817186183</v>
      </c>
      <c r="L15" s="25">
        <f t="shared" si="4"/>
        <v>26.70598146588037</v>
      </c>
    </row>
    <row r="16" spans="1:16" s="2" customFormat="1" ht="14.45" customHeight="1" x14ac:dyDescent="0.15">
      <c r="A16" s="8">
        <v>11100</v>
      </c>
      <c r="B16" s="9" t="s">
        <v>8</v>
      </c>
      <c r="C16" s="8">
        <v>105</v>
      </c>
      <c r="D16" s="9">
        <v>93</v>
      </c>
      <c r="E16" s="10">
        <v>116</v>
      </c>
      <c r="F16" s="10">
        <v>209</v>
      </c>
      <c r="G16" s="9">
        <v>17</v>
      </c>
      <c r="H16" s="9">
        <v>95</v>
      </c>
      <c r="I16" s="9">
        <v>97</v>
      </c>
      <c r="J16" s="25">
        <f t="shared" si="2"/>
        <v>8.133971291866029</v>
      </c>
      <c r="K16" s="25">
        <f t="shared" si="3"/>
        <v>45.454545454545453</v>
      </c>
      <c r="L16" s="25">
        <f t="shared" si="4"/>
        <v>46.411483253588514</v>
      </c>
    </row>
    <row r="17" spans="1:14" s="2" customFormat="1" ht="14.45" customHeight="1" x14ac:dyDescent="0.15">
      <c r="A17" s="8">
        <v>11110</v>
      </c>
      <c r="B17" s="9" t="s">
        <v>9</v>
      </c>
      <c r="C17" s="8">
        <v>123</v>
      </c>
      <c r="D17" s="9">
        <v>97</v>
      </c>
      <c r="E17" s="10">
        <v>105</v>
      </c>
      <c r="F17" s="10">
        <v>202</v>
      </c>
      <c r="G17" s="9">
        <v>9</v>
      </c>
      <c r="H17" s="9">
        <v>106</v>
      </c>
      <c r="I17" s="9">
        <v>87</v>
      </c>
      <c r="J17" s="25">
        <f t="shared" si="2"/>
        <v>4.455445544554455</v>
      </c>
      <c r="K17" s="25">
        <f t="shared" si="3"/>
        <v>52.475247524752476</v>
      </c>
      <c r="L17" s="25">
        <f t="shared" si="4"/>
        <v>43.069306930693067</v>
      </c>
    </row>
    <row r="18" spans="1:14" s="2" customFormat="1" ht="14.45" customHeight="1" x14ac:dyDescent="0.15">
      <c r="A18" s="8">
        <v>11120</v>
      </c>
      <c r="B18" s="9" t="s">
        <v>10</v>
      </c>
      <c r="C18" s="8">
        <v>113</v>
      </c>
      <c r="D18" s="9">
        <v>118</v>
      </c>
      <c r="E18" s="10">
        <v>120</v>
      </c>
      <c r="F18" s="10">
        <v>238</v>
      </c>
      <c r="G18" s="9">
        <v>34</v>
      </c>
      <c r="H18" s="9">
        <v>140</v>
      </c>
      <c r="I18" s="9">
        <v>64</v>
      </c>
      <c r="J18" s="25">
        <f t="shared" si="2"/>
        <v>14.285714285714285</v>
      </c>
      <c r="K18" s="25">
        <f t="shared" si="3"/>
        <v>58.82352941176471</v>
      </c>
      <c r="L18" s="25">
        <f t="shared" si="4"/>
        <v>26.890756302521009</v>
      </c>
    </row>
    <row r="19" spans="1:14" s="2" customFormat="1" ht="14.45" customHeight="1" x14ac:dyDescent="0.15">
      <c r="A19" s="8">
        <v>11130</v>
      </c>
      <c r="B19" s="9" t="s">
        <v>11</v>
      </c>
      <c r="C19" s="8">
        <v>58</v>
      </c>
      <c r="D19" s="9">
        <v>61</v>
      </c>
      <c r="E19" s="10">
        <v>84</v>
      </c>
      <c r="F19" s="10">
        <v>145</v>
      </c>
      <c r="G19" s="9">
        <v>12</v>
      </c>
      <c r="H19" s="9">
        <v>74</v>
      </c>
      <c r="I19" s="9">
        <v>59</v>
      </c>
      <c r="J19" s="25">
        <f t="shared" si="2"/>
        <v>8.2758620689655178</v>
      </c>
      <c r="K19" s="25">
        <f t="shared" si="3"/>
        <v>51.03448275862069</v>
      </c>
      <c r="L19" s="25">
        <f t="shared" si="4"/>
        <v>40.689655172413794</v>
      </c>
    </row>
    <row r="20" spans="1:14" s="2" customFormat="1" ht="14.45" customHeight="1" x14ac:dyDescent="0.15">
      <c r="A20" s="8">
        <v>11140</v>
      </c>
      <c r="B20" s="9" t="s">
        <v>12</v>
      </c>
      <c r="C20" s="8">
        <v>75</v>
      </c>
      <c r="D20" s="9">
        <v>80</v>
      </c>
      <c r="E20" s="10">
        <v>85</v>
      </c>
      <c r="F20" s="10">
        <v>165</v>
      </c>
      <c r="G20" s="9">
        <v>9</v>
      </c>
      <c r="H20" s="9">
        <v>73</v>
      </c>
      <c r="I20" s="9">
        <v>83</v>
      </c>
      <c r="J20" s="25">
        <f t="shared" si="2"/>
        <v>5.4545454545454541</v>
      </c>
      <c r="K20" s="25">
        <f t="shared" si="3"/>
        <v>44.242424242424242</v>
      </c>
      <c r="L20" s="25">
        <f t="shared" si="4"/>
        <v>50.303030303030305</v>
      </c>
    </row>
    <row r="21" spans="1:14" s="2" customFormat="1" ht="14.45" customHeight="1" x14ac:dyDescent="0.15">
      <c r="A21" s="8">
        <v>11150</v>
      </c>
      <c r="B21" s="9" t="s">
        <v>13</v>
      </c>
      <c r="C21" s="8">
        <v>36</v>
      </c>
      <c r="D21" s="9">
        <v>39</v>
      </c>
      <c r="E21" s="10">
        <v>45</v>
      </c>
      <c r="F21" s="10">
        <v>84</v>
      </c>
      <c r="G21" s="9">
        <v>2</v>
      </c>
      <c r="H21" s="9">
        <v>42</v>
      </c>
      <c r="I21" s="9">
        <v>40</v>
      </c>
      <c r="J21" s="25">
        <f t="shared" si="2"/>
        <v>2.3809523809523809</v>
      </c>
      <c r="K21" s="25">
        <f t="shared" si="3"/>
        <v>50</v>
      </c>
      <c r="L21" s="25">
        <f t="shared" si="4"/>
        <v>47.619047619047613</v>
      </c>
    </row>
    <row r="22" spans="1:14" s="2" customFormat="1" ht="14.45" customHeight="1" x14ac:dyDescent="0.15">
      <c r="A22" s="8">
        <v>11160</v>
      </c>
      <c r="B22" s="9" t="s">
        <v>14</v>
      </c>
      <c r="C22" s="8">
        <v>42</v>
      </c>
      <c r="D22" s="9">
        <v>45</v>
      </c>
      <c r="E22" s="10">
        <v>56</v>
      </c>
      <c r="F22" s="10">
        <v>101</v>
      </c>
      <c r="G22" s="9">
        <v>8</v>
      </c>
      <c r="H22" s="9">
        <v>56</v>
      </c>
      <c r="I22" s="9">
        <v>37</v>
      </c>
      <c r="J22" s="25">
        <f t="shared" si="2"/>
        <v>7.9207920792079207</v>
      </c>
      <c r="K22" s="25">
        <f t="shared" si="3"/>
        <v>55.445544554455452</v>
      </c>
      <c r="L22" s="25">
        <f t="shared" si="4"/>
        <v>36.633663366336634</v>
      </c>
    </row>
    <row r="23" spans="1:14" s="2" customFormat="1" ht="14.45" customHeight="1" x14ac:dyDescent="0.15">
      <c r="A23" s="8">
        <v>11170</v>
      </c>
      <c r="B23" s="9" t="s">
        <v>15</v>
      </c>
      <c r="C23" s="8">
        <v>8</v>
      </c>
      <c r="D23" s="9">
        <v>9</v>
      </c>
      <c r="E23" s="10">
        <v>6</v>
      </c>
      <c r="F23" s="10">
        <v>15</v>
      </c>
      <c r="G23" s="9">
        <v>0</v>
      </c>
      <c r="H23" s="9">
        <v>4</v>
      </c>
      <c r="I23" s="9">
        <v>11</v>
      </c>
      <c r="J23" s="25">
        <f t="shared" si="2"/>
        <v>0</v>
      </c>
      <c r="K23" s="25">
        <f t="shared" si="3"/>
        <v>26.666666666666668</v>
      </c>
      <c r="L23" s="25">
        <f t="shared" si="4"/>
        <v>73.333333333333329</v>
      </c>
    </row>
    <row r="24" spans="1:14" s="2" customFormat="1" ht="14.45" customHeight="1" x14ac:dyDescent="0.15">
      <c r="A24" s="8">
        <v>11180</v>
      </c>
      <c r="B24" s="9" t="s">
        <v>16</v>
      </c>
      <c r="C24" s="8">
        <v>48</v>
      </c>
      <c r="D24" s="9">
        <v>40</v>
      </c>
      <c r="E24" s="10">
        <v>50</v>
      </c>
      <c r="F24" s="10">
        <v>90</v>
      </c>
      <c r="G24" s="9">
        <v>5</v>
      </c>
      <c r="H24" s="9">
        <v>37</v>
      </c>
      <c r="I24" s="9">
        <v>48</v>
      </c>
      <c r="J24" s="25">
        <f t="shared" si="2"/>
        <v>5.5555555555555554</v>
      </c>
      <c r="K24" s="25">
        <f t="shared" si="3"/>
        <v>41.111111111111107</v>
      </c>
      <c r="L24" s="25">
        <f t="shared" si="4"/>
        <v>53.333333333333336</v>
      </c>
    </row>
    <row r="25" spans="1:14" s="2" customFormat="1" ht="14.45" customHeight="1" x14ac:dyDescent="0.15">
      <c r="A25" s="8">
        <v>11190</v>
      </c>
      <c r="B25" s="9" t="s">
        <v>17</v>
      </c>
      <c r="C25" s="8">
        <v>47</v>
      </c>
      <c r="D25" s="9">
        <v>45</v>
      </c>
      <c r="E25" s="10">
        <v>59</v>
      </c>
      <c r="F25" s="10">
        <v>104</v>
      </c>
      <c r="G25" s="9">
        <v>12</v>
      </c>
      <c r="H25" s="9">
        <v>49</v>
      </c>
      <c r="I25" s="9">
        <v>43</v>
      </c>
      <c r="J25" s="25">
        <f t="shared" si="2"/>
        <v>11.538461538461538</v>
      </c>
      <c r="K25" s="25">
        <f t="shared" si="3"/>
        <v>47.115384615384613</v>
      </c>
      <c r="L25" s="25">
        <f t="shared" si="4"/>
        <v>41.346153846153847</v>
      </c>
    </row>
    <row r="26" spans="1:14" s="2" customFormat="1" ht="14.45" customHeight="1" x14ac:dyDescent="0.15">
      <c r="A26" s="8">
        <v>11200</v>
      </c>
      <c r="B26" s="9" t="s">
        <v>18</v>
      </c>
      <c r="C26" s="8">
        <v>85</v>
      </c>
      <c r="D26" s="9">
        <v>86</v>
      </c>
      <c r="E26" s="10">
        <v>108</v>
      </c>
      <c r="F26" s="10">
        <v>194</v>
      </c>
      <c r="G26" s="9">
        <v>21</v>
      </c>
      <c r="H26" s="9">
        <v>112</v>
      </c>
      <c r="I26" s="9">
        <v>61</v>
      </c>
      <c r="J26" s="25">
        <f t="shared" si="2"/>
        <v>10.824742268041238</v>
      </c>
      <c r="K26" s="25">
        <f t="shared" si="3"/>
        <v>57.731958762886592</v>
      </c>
      <c r="L26" s="25">
        <f t="shared" si="4"/>
        <v>31.443298969072163</v>
      </c>
    </row>
    <row r="27" spans="1:14" s="2" customFormat="1" ht="14.45" customHeight="1" x14ac:dyDescent="0.15">
      <c r="A27" s="8">
        <v>11210</v>
      </c>
      <c r="B27" s="9" t="s">
        <v>19</v>
      </c>
      <c r="C27" s="8">
        <v>96</v>
      </c>
      <c r="D27" s="9">
        <v>86</v>
      </c>
      <c r="E27" s="10">
        <v>99</v>
      </c>
      <c r="F27" s="10">
        <v>185</v>
      </c>
      <c r="G27" s="9">
        <v>16</v>
      </c>
      <c r="H27" s="9">
        <v>83</v>
      </c>
      <c r="I27" s="9">
        <v>86</v>
      </c>
      <c r="J27" s="25">
        <f t="shared" si="2"/>
        <v>8.6486486486486491</v>
      </c>
      <c r="K27" s="25">
        <f t="shared" si="3"/>
        <v>44.86486486486487</v>
      </c>
      <c r="L27" s="25">
        <f t="shared" si="4"/>
        <v>46.486486486486491</v>
      </c>
    </row>
    <row r="28" spans="1:14" s="2" customFormat="1" ht="14.45" customHeight="1" x14ac:dyDescent="0.15">
      <c r="A28" s="8">
        <v>11220</v>
      </c>
      <c r="B28" s="9" t="s">
        <v>20</v>
      </c>
      <c r="C28" s="8">
        <v>148</v>
      </c>
      <c r="D28" s="9">
        <v>137</v>
      </c>
      <c r="E28" s="10">
        <v>172</v>
      </c>
      <c r="F28" s="10">
        <v>309</v>
      </c>
      <c r="G28" s="9">
        <v>29</v>
      </c>
      <c r="H28" s="9">
        <v>165</v>
      </c>
      <c r="I28" s="9">
        <v>115</v>
      </c>
      <c r="J28" s="25">
        <f t="shared" si="2"/>
        <v>9.3851132686084142</v>
      </c>
      <c r="K28" s="25">
        <f t="shared" si="3"/>
        <v>53.398058252427184</v>
      </c>
      <c r="L28" s="25">
        <f t="shared" si="4"/>
        <v>37.216828478964402</v>
      </c>
    </row>
    <row r="29" spans="1:14" s="2" customFormat="1" ht="14.45" customHeight="1" x14ac:dyDescent="0.15">
      <c r="A29" s="8">
        <v>11230</v>
      </c>
      <c r="B29" s="9" t="s">
        <v>21</v>
      </c>
      <c r="C29" s="8">
        <v>263</v>
      </c>
      <c r="D29" s="9">
        <v>278</v>
      </c>
      <c r="E29" s="10">
        <v>327</v>
      </c>
      <c r="F29" s="10">
        <v>605</v>
      </c>
      <c r="G29" s="9">
        <v>73</v>
      </c>
      <c r="H29" s="9">
        <v>344</v>
      </c>
      <c r="I29" s="9">
        <v>188</v>
      </c>
      <c r="J29" s="25">
        <f t="shared" si="2"/>
        <v>12.066115702479339</v>
      </c>
      <c r="K29" s="25">
        <f t="shared" si="3"/>
        <v>56.859504132231407</v>
      </c>
      <c r="L29" s="25">
        <f t="shared" si="4"/>
        <v>31.074380165289256</v>
      </c>
    </row>
    <row r="30" spans="1:14" s="2" customFormat="1" ht="14.45" customHeight="1" x14ac:dyDescent="0.15">
      <c r="A30" s="8">
        <v>11240</v>
      </c>
      <c r="B30" s="9" t="s">
        <v>22</v>
      </c>
      <c r="C30" s="8">
        <v>452</v>
      </c>
      <c r="D30" s="9">
        <v>527</v>
      </c>
      <c r="E30" s="10">
        <v>577</v>
      </c>
      <c r="F30" s="10">
        <v>1104</v>
      </c>
      <c r="G30" s="9">
        <v>204</v>
      </c>
      <c r="H30" s="9">
        <v>693</v>
      </c>
      <c r="I30" s="9">
        <v>207</v>
      </c>
      <c r="J30" s="25">
        <f t="shared" si="2"/>
        <v>18.478260869565215</v>
      </c>
      <c r="K30" s="25">
        <f t="shared" si="3"/>
        <v>62.771739130434781</v>
      </c>
      <c r="L30" s="25">
        <f t="shared" si="4"/>
        <v>18.75</v>
      </c>
    </row>
    <row r="31" spans="1:14" s="2" customFormat="1" ht="14.45" customHeight="1" x14ac:dyDescent="0.15">
      <c r="A31" s="8">
        <v>11250</v>
      </c>
      <c r="B31" s="9" t="s">
        <v>23</v>
      </c>
      <c r="C31" s="8">
        <v>96</v>
      </c>
      <c r="D31" s="9">
        <v>93</v>
      </c>
      <c r="E31" s="10">
        <v>114</v>
      </c>
      <c r="F31" s="10">
        <v>207</v>
      </c>
      <c r="G31" s="9">
        <v>20</v>
      </c>
      <c r="H31" s="9">
        <v>131</v>
      </c>
      <c r="I31" s="9">
        <v>56</v>
      </c>
      <c r="J31" s="25">
        <f t="shared" si="2"/>
        <v>9.6618357487922708</v>
      </c>
      <c r="K31" s="25">
        <f t="shared" si="3"/>
        <v>63.285024154589372</v>
      </c>
      <c r="L31" s="25">
        <f t="shared" si="4"/>
        <v>27.053140096618357</v>
      </c>
    </row>
    <row r="32" spans="1:14" s="2" customFormat="1" ht="14.45" customHeight="1" x14ac:dyDescent="0.15">
      <c r="A32" s="8">
        <v>11260</v>
      </c>
      <c r="B32" s="9" t="s">
        <v>24</v>
      </c>
      <c r="C32" s="8">
        <v>238</v>
      </c>
      <c r="D32" s="9">
        <v>245</v>
      </c>
      <c r="E32" s="10">
        <v>255</v>
      </c>
      <c r="F32" s="10">
        <v>500</v>
      </c>
      <c r="G32" s="9">
        <v>37</v>
      </c>
      <c r="H32" s="9">
        <v>288</v>
      </c>
      <c r="I32" s="9">
        <v>175</v>
      </c>
      <c r="J32" s="25">
        <f t="shared" si="2"/>
        <v>7.3999999999999995</v>
      </c>
      <c r="K32" s="25">
        <f t="shared" si="3"/>
        <v>57.599999999999994</v>
      </c>
      <c r="L32" s="25">
        <f t="shared" si="4"/>
        <v>35</v>
      </c>
      <c r="N32" s="3"/>
    </row>
    <row r="33" spans="1:16" s="2" customFormat="1" ht="14.45" customHeight="1" x14ac:dyDescent="0.15">
      <c r="A33" s="8">
        <v>11270</v>
      </c>
      <c r="B33" s="9" t="s">
        <v>25</v>
      </c>
      <c r="C33" s="8">
        <v>339</v>
      </c>
      <c r="D33" s="9">
        <v>349</v>
      </c>
      <c r="E33" s="10">
        <v>408</v>
      </c>
      <c r="F33" s="10">
        <v>757</v>
      </c>
      <c r="G33" s="9">
        <v>94</v>
      </c>
      <c r="H33" s="9">
        <v>435</v>
      </c>
      <c r="I33" s="9">
        <v>228</v>
      </c>
      <c r="J33" s="25">
        <f t="shared" si="2"/>
        <v>12.417437252311757</v>
      </c>
      <c r="K33" s="25">
        <f t="shared" si="3"/>
        <v>57.46367239101717</v>
      </c>
      <c r="L33" s="25">
        <f t="shared" si="4"/>
        <v>30.11889035667107</v>
      </c>
    </row>
    <row r="34" spans="1:16" s="2" customFormat="1" ht="14.45" customHeight="1" x14ac:dyDescent="0.15">
      <c r="A34" s="8">
        <v>11280</v>
      </c>
      <c r="B34" s="9" t="s">
        <v>26</v>
      </c>
      <c r="C34" s="8">
        <v>326</v>
      </c>
      <c r="D34" s="9">
        <v>426</v>
      </c>
      <c r="E34" s="10">
        <v>435</v>
      </c>
      <c r="F34" s="10">
        <v>861</v>
      </c>
      <c r="G34" s="9">
        <v>77</v>
      </c>
      <c r="H34" s="9">
        <v>485</v>
      </c>
      <c r="I34" s="9">
        <v>299</v>
      </c>
      <c r="J34" s="25">
        <f t="shared" si="2"/>
        <v>8.9430894308943092</v>
      </c>
      <c r="K34" s="25">
        <f t="shared" si="3"/>
        <v>56.329849012775846</v>
      </c>
      <c r="L34" s="25">
        <f t="shared" si="4"/>
        <v>34.727061556329843</v>
      </c>
    </row>
    <row r="35" spans="1:16" s="2" customFormat="1" ht="14.45" customHeight="1" x14ac:dyDescent="0.15">
      <c r="A35" s="8">
        <v>11290</v>
      </c>
      <c r="B35" s="9" t="s">
        <v>27</v>
      </c>
      <c r="C35" s="8">
        <v>203</v>
      </c>
      <c r="D35" s="9">
        <v>254</v>
      </c>
      <c r="E35" s="10">
        <v>280</v>
      </c>
      <c r="F35" s="10">
        <v>534</v>
      </c>
      <c r="G35" s="9">
        <v>49</v>
      </c>
      <c r="H35" s="9">
        <v>334</v>
      </c>
      <c r="I35" s="9">
        <v>151</v>
      </c>
      <c r="J35" s="25">
        <f t="shared" si="2"/>
        <v>9.1760299625468171</v>
      </c>
      <c r="K35" s="25">
        <f t="shared" si="3"/>
        <v>62.546816479400746</v>
      </c>
      <c r="L35" s="25">
        <f t="shared" si="4"/>
        <v>28.277153558052436</v>
      </c>
    </row>
    <row r="36" spans="1:16" s="2" customFormat="1" ht="14.45" customHeight="1" x14ac:dyDescent="0.15">
      <c r="A36" s="8">
        <v>11300</v>
      </c>
      <c r="B36" s="9" t="s">
        <v>28</v>
      </c>
      <c r="C36" s="8">
        <v>321</v>
      </c>
      <c r="D36" s="9">
        <v>355</v>
      </c>
      <c r="E36" s="10">
        <v>382</v>
      </c>
      <c r="F36" s="10">
        <v>737</v>
      </c>
      <c r="G36" s="9">
        <v>93</v>
      </c>
      <c r="H36" s="9">
        <v>454</v>
      </c>
      <c r="I36" s="9">
        <v>190</v>
      </c>
      <c r="J36" s="25">
        <f t="shared" si="2"/>
        <v>12.618724559023068</v>
      </c>
      <c r="K36" s="25">
        <f t="shared" si="3"/>
        <v>61.601085481682496</v>
      </c>
      <c r="L36" s="25">
        <f t="shared" si="4"/>
        <v>25.780189959294436</v>
      </c>
    </row>
    <row r="37" spans="1:16" s="2" customFormat="1" ht="14.45" customHeight="1" x14ac:dyDescent="0.15">
      <c r="A37" s="8">
        <v>11310</v>
      </c>
      <c r="B37" s="9" t="s">
        <v>29</v>
      </c>
      <c r="C37" s="8">
        <v>381</v>
      </c>
      <c r="D37" s="9">
        <v>447</v>
      </c>
      <c r="E37" s="10">
        <v>499</v>
      </c>
      <c r="F37" s="10">
        <v>946</v>
      </c>
      <c r="G37" s="9">
        <v>129</v>
      </c>
      <c r="H37" s="9">
        <v>636</v>
      </c>
      <c r="I37" s="9">
        <v>181</v>
      </c>
      <c r="J37" s="25">
        <f t="shared" si="2"/>
        <v>13.636363636363635</v>
      </c>
      <c r="K37" s="25">
        <f t="shared" si="3"/>
        <v>67.23044397463002</v>
      </c>
      <c r="L37" s="25">
        <f t="shared" si="4"/>
        <v>19.133192389006343</v>
      </c>
    </row>
    <row r="38" spans="1:16" s="3" customFormat="1" ht="14.45" customHeight="1" x14ac:dyDescent="0.15">
      <c r="A38" s="36" t="s">
        <v>151</v>
      </c>
      <c r="B38" s="36"/>
      <c r="C38" s="21">
        <f t="shared" ref="C38:I38" si="6">SUM(C39:C55)</f>
        <v>5236</v>
      </c>
      <c r="D38" s="21">
        <f t="shared" si="6"/>
        <v>5654</v>
      </c>
      <c r="E38" s="21">
        <f t="shared" si="6"/>
        <v>6178</v>
      </c>
      <c r="F38" s="21">
        <f t="shared" si="6"/>
        <v>11832</v>
      </c>
      <c r="G38" s="21">
        <f t="shared" si="6"/>
        <v>1436</v>
      </c>
      <c r="H38" s="21">
        <f t="shared" si="6"/>
        <v>6824</v>
      </c>
      <c r="I38" s="21">
        <f t="shared" si="6"/>
        <v>3572</v>
      </c>
      <c r="J38" s="22">
        <f t="shared" si="2"/>
        <v>12.13657876943881</v>
      </c>
      <c r="K38" s="22">
        <f t="shared" si="3"/>
        <v>57.674104124408387</v>
      </c>
      <c r="L38" s="22">
        <f t="shared" si="4"/>
        <v>30.189317106152807</v>
      </c>
      <c r="M38" s="2"/>
      <c r="N38" s="2"/>
      <c r="P38" s="2"/>
    </row>
    <row r="39" spans="1:16" s="2" customFormat="1" ht="14.45" customHeight="1" x14ac:dyDescent="0.15">
      <c r="A39" s="8">
        <v>11510</v>
      </c>
      <c r="B39" s="8" t="s">
        <v>30</v>
      </c>
      <c r="C39" s="8">
        <v>222</v>
      </c>
      <c r="D39" s="9">
        <v>238</v>
      </c>
      <c r="E39" s="10">
        <v>273</v>
      </c>
      <c r="F39" s="10">
        <v>511</v>
      </c>
      <c r="G39" s="9">
        <v>76</v>
      </c>
      <c r="H39" s="9">
        <v>285</v>
      </c>
      <c r="I39" s="9">
        <v>150</v>
      </c>
      <c r="J39" s="25">
        <f t="shared" si="2"/>
        <v>14.87279843444227</v>
      </c>
      <c r="K39" s="25">
        <f t="shared" si="3"/>
        <v>55.772994129158512</v>
      </c>
      <c r="L39" s="25">
        <f t="shared" si="4"/>
        <v>29.354207436399214</v>
      </c>
      <c r="M39" s="3"/>
    </row>
    <row r="40" spans="1:16" s="2" customFormat="1" ht="14.45" customHeight="1" x14ac:dyDescent="0.15">
      <c r="A40" s="8">
        <v>11520</v>
      </c>
      <c r="B40" s="8" t="s">
        <v>31</v>
      </c>
      <c r="C40" s="8">
        <v>202</v>
      </c>
      <c r="D40" s="9">
        <v>205</v>
      </c>
      <c r="E40" s="10">
        <v>254</v>
      </c>
      <c r="F40" s="10">
        <v>459</v>
      </c>
      <c r="G40" s="9">
        <v>38</v>
      </c>
      <c r="H40" s="9">
        <v>243</v>
      </c>
      <c r="I40" s="9">
        <v>178</v>
      </c>
      <c r="J40" s="25">
        <f t="shared" si="2"/>
        <v>8.2788671023965144</v>
      </c>
      <c r="K40" s="25">
        <f t="shared" si="3"/>
        <v>52.941176470588239</v>
      </c>
      <c r="L40" s="25">
        <f t="shared" si="4"/>
        <v>38.77995642701525</v>
      </c>
    </row>
    <row r="41" spans="1:16" s="2" customFormat="1" ht="14.45" customHeight="1" x14ac:dyDescent="0.15">
      <c r="A41" s="8">
        <v>11530</v>
      </c>
      <c r="B41" s="8" t="s">
        <v>32</v>
      </c>
      <c r="C41" s="8">
        <v>249</v>
      </c>
      <c r="D41" s="9">
        <v>233</v>
      </c>
      <c r="E41" s="10">
        <v>291</v>
      </c>
      <c r="F41" s="10">
        <v>524</v>
      </c>
      <c r="G41" s="9">
        <v>56</v>
      </c>
      <c r="H41" s="9">
        <v>278</v>
      </c>
      <c r="I41" s="9">
        <v>190</v>
      </c>
      <c r="J41" s="25">
        <f t="shared" si="2"/>
        <v>10.687022900763358</v>
      </c>
      <c r="K41" s="25">
        <f t="shared" si="3"/>
        <v>53.05343511450382</v>
      </c>
      <c r="L41" s="25">
        <f t="shared" si="4"/>
        <v>36.25954198473282</v>
      </c>
    </row>
    <row r="42" spans="1:16" s="2" customFormat="1" ht="14.45" customHeight="1" x14ac:dyDescent="0.15">
      <c r="A42" s="8">
        <v>11540</v>
      </c>
      <c r="B42" s="8" t="s">
        <v>33</v>
      </c>
      <c r="C42" s="8">
        <v>262</v>
      </c>
      <c r="D42" s="9">
        <v>283</v>
      </c>
      <c r="E42" s="10">
        <v>305</v>
      </c>
      <c r="F42" s="10">
        <v>588</v>
      </c>
      <c r="G42" s="9">
        <v>43</v>
      </c>
      <c r="H42" s="9">
        <v>332</v>
      </c>
      <c r="I42" s="9">
        <v>213</v>
      </c>
      <c r="J42" s="25">
        <f t="shared" si="2"/>
        <v>7.3129251700680271</v>
      </c>
      <c r="K42" s="25">
        <f t="shared" si="3"/>
        <v>56.4625850340136</v>
      </c>
      <c r="L42" s="25">
        <f t="shared" si="4"/>
        <v>36.224489795918366</v>
      </c>
    </row>
    <row r="43" spans="1:16" s="2" customFormat="1" ht="14.45" customHeight="1" x14ac:dyDescent="0.15">
      <c r="A43" s="8">
        <v>11550</v>
      </c>
      <c r="B43" s="8" t="s">
        <v>34</v>
      </c>
      <c r="C43" s="8">
        <v>209</v>
      </c>
      <c r="D43" s="9">
        <v>209</v>
      </c>
      <c r="E43" s="10">
        <v>223</v>
      </c>
      <c r="F43" s="10">
        <v>432</v>
      </c>
      <c r="G43" s="9">
        <v>36</v>
      </c>
      <c r="H43" s="9">
        <v>215</v>
      </c>
      <c r="I43" s="9">
        <v>181</v>
      </c>
      <c r="J43" s="25">
        <f t="shared" si="2"/>
        <v>8.3333333333333321</v>
      </c>
      <c r="K43" s="25">
        <f t="shared" si="3"/>
        <v>49.768518518518519</v>
      </c>
      <c r="L43" s="25">
        <f t="shared" si="4"/>
        <v>41.898148148148145</v>
      </c>
    </row>
    <row r="44" spans="1:16" s="2" customFormat="1" ht="14.45" customHeight="1" x14ac:dyDescent="0.15">
      <c r="A44" s="8">
        <v>11560</v>
      </c>
      <c r="B44" s="8" t="s">
        <v>35</v>
      </c>
      <c r="C44" s="8">
        <v>200</v>
      </c>
      <c r="D44" s="9">
        <v>215</v>
      </c>
      <c r="E44" s="10">
        <v>226</v>
      </c>
      <c r="F44" s="10">
        <v>441</v>
      </c>
      <c r="G44" s="9">
        <v>50</v>
      </c>
      <c r="H44" s="9">
        <v>240</v>
      </c>
      <c r="I44" s="9">
        <v>151</v>
      </c>
      <c r="J44" s="25">
        <f t="shared" si="2"/>
        <v>11.337868480725625</v>
      </c>
      <c r="K44" s="25">
        <f t="shared" si="3"/>
        <v>54.421768707482997</v>
      </c>
      <c r="L44" s="25">
        <f t="shared" si="4"/>
        <v>34.240362811791378</v>
      </c>
    </row>
    <row r="45" spans="1:16" s="2" customFormat="1" ht="14.45" customHeight="1" x14ac:dyDescent="0.15">
      <c r="A45" s="8">
        <v>11570</v>
      </c>
      <c r="B45" s="8" t="s">
        <v>36</v>
      </c>
      <c r="C45" s="8">
        <v>162</v>
      </c>
      <c r="D45" s="9">
        <v>164</v>
      </c>
      <c r="E45" s="10">
        <v>178</v>
      </c>
      <c r="F45" s="10">
        <v>342</v>
      </c>
      <c r="G45" s="9">
        <v>31</v>
      </c>
      <c r="H45" s="9">
        <v>170</v>
      </c>
      <c r="I45" s="9">
        <v>141</v>
      </c>
      <c r="J45" s="25">
        <f t="shared" si="2"/>
        <v>9.064327485380117</v>
      </c>
      <c r="K45" s="25">
        <f t="shared" si="3"/>
        <v>49.707602339181285</v>
      </c>
      <c r="L45" s="25">
        <f t="shared" si="4"/>
        <v>41.228070175438596</v>
      </c>
    </row>
    <row r="46" spans="1:16" s="2" customFormat="1" ht="14.45" customHeight="1" x14ac:dyDescent="0.15">
      <c r="A46" s="8">
        <v>11580</v>
      </c>
      <c r="B46" s="8" t="s">
        <v>37</v>
      </c>
      <c r="C46" s="8">
        <v>656</v>
      </c>
      <c r="D46" s="9">
        <v>763</v>
      </c>
      <c r="E46" s="10">
        <v>789</v>
      </c>
      <c r="F46" s="10">
        <v>1552</v>
      </c>
      <c r="G46" s="9">
        <v>227</v>
      </c>
      <c r="H46" s="9">
        <v>931</v>
      </c>
      <c r="I46" s="9">
        <v>394</v>
      </c>
      <c r="J46" s="25">
        <f t="shared" si="2"/>
        <v>14.626288659793815</v>
      </c>
      <c r="K46" s="25">
        <f t="shared" si="3"/>
        <v>59.987113402061851</v>
      </c>
      <c r="L46" s="25">
        <f t="shared" si="4"/>
        <v>25.386597938144327</v>
      </c>
    </row>
    <row r="47" spans="1:16" s="2" customFormat="1" ht="14.45" customHeight="1" x14ac:dyDescent="0.15">
      <c r="A47" s="8">
        <v>11590</v>
      </c>
      <c r="B47" s="8" t="s">
        <v>38</v>
      </c>
      <c r="C47" s="8">
        <v>608</v>
      </c>
      <c r="D47" s="9">
        <v>686</v>
      </c>
      <c r="E47" s="10">
        <v>738</v>
      </c>
      <c r="F47" s="10">
        <v>1424</v>
      </c>
      <c r="G47" s="9">
        <v>176</v>
      </c>
      <c r="H47" s="9">
        <v>786</v>
      </c>
      <c r="I47" s="9">
        <v>462</v>
      </c>
      <c r="J47" s="25">
        <f t="shared" si="2"/>
        <v>12.359550561797752</v>
      </c>
      <c r="K47" s="25">
        <f t="shared" si="3"/>
        <v>55.196629213483149</v>
      </c>
      <c r="L47" s="25">
        <f t="shared" si="4"/>
        <v>32.443820224719097</v>
      </c>
    </row>
    <row r="48" spans="1:16" s="2" customFormat="1" ht="14.45" customHeight="1" x14ac:dyDescent="0.15">
      <c r="A48" s="8">
        <v>11600</v>
      </c>
      <c r="B48" s="8" t="s">
        <v>39</v>
      </c>
      <c r="C48" s="8">
        <v>167</v>
      </c>
      <c r="D48" s="9">
        <v>111</v>
      </c>
      <c r="E48" s="10">
        <v>156</v>
      </c>
      <c r="F48" s="10">
        <v>267</v>
      </c>
      <c r="G48" s="9">
        <v>14</v>
      </c>
      <c r="H48" s="9">
        <v>120</v>
      </c>
      <c r="I48" s="9">
        <v>133</v>
      </c>
      <c r="J48" s="25">
        <f t="shared" si="2"/>
        <v>5.2434456928838955</v>
      </c>
      <c r="K48" s="25">
        <f t="shared" si="3"/>
        <v>44.943820224719097</v>
      </c>
      <c r="L48" s="25">
        <f t="shared" si="4"/>
        <v>49.812734082397</v>
      </c>
    </row>
    <row r="49" spans="1:16" s="2" customFormat="1" ht="14.45" customHeight="1" x14ac:dyDescent="0.15">
      <c r="A49" s="8">
        <v>11620</v>
      </c>
      <c r="B49" s="8" t="s">
        <v>40</v>
      </c>
      <c r="C49" s="8">
        <v>574</v>
      </c>
      <c r="D49" s="9">
        <v>572</v>
      </c>
      <c r="E49" s="10">
        <v>712</v>
      </c>
      <c r="F49" s="10">
        <v>1284</v>
      </c>
      <c r="G49" s="9">
        <v>157</v>
      </c>
      <c r="H49" s="9">
        <v>744</v>
      </c>
      <c r="I49" s="9">
        <v>383</v>
      </c>
      <c r="J49" s="25">
        <f t="shared" si="2"/>
        <v>12.227414330218069</v>
      </c>
      <c r="K49" s="25">
        <f t="shared" si="3"/>
        <v>57.943925233644855</v>
      </c>
      <c r="L49" s="25">
        <f t="shared" si="4"/>
        <v>29.828660436137071</v>
      </c>
    </row>
    <row r="50" spans="1:16" s="2" customFormat="1" ht="14.45" customHeight="1" x14ac:dyDescent="0.15">
      <c r="A50" s="8">
        <v>11630</v>
      </c>
      <c r="B50" s="8" t="s">
        <v>41</v>
      </c>
      <c r="C50" s="8">
        <v>302</v>
      </c>
      <c r="D50" s="9">
        <v>325</v>
      </c>
      <c r="E50" s="10">
        <v>328</v>
      </c>
      <c r="F50" s="10">
        <v>653</v>
      </c>
      <c r="G50" s="9">
        <v>84</v>
      </c>
      <c r="H50" s="9">
        <v>378</v>
      </c>
      <c r="I50" s="9">
        <v>191</v>
      </c>
      <c r="J50" s="25">
        <f t="shared" si="2"/>
        <v>12.863705972434916</v>
      </c>
      <c r="K50" s="25">
        <f t="shared" si="3"/>
        <v>57.886676875957122</v>
      </c>
      <c r="L50" s="25">
        <f t="shared" si="4"/>
        <v>29.249617151607964</v>
      </c>
      <c r="N50" s="3"/>
    </row>
    <row r="51" spans="1:16" s="2" customFormat="1" ht="14.45" customHeight="1" x14ac:dyDescent="0.15">
      <c r="A51" s="8">
        <v>11640</v>
      </c>
      <c r="B51" s="8" t="s">
        <v>42</v>
      </c>
      <c r="C51" s="8">
        <v>404</v>
      </c>
      <c r="D51" s="9">
        <v>438</v>
      </c>
      <c r="E51" s="10">
        <v>458</v>
      </c>
      <c r="F51" s="10">
        <v>896</v>
      </c>
      <c r="G51" s="9">
        <v>106</v>
      </c>
      <c r="H51" s="9">
        <v>550</v>
      </c>
      <c r="I51" s="9">
        <v>240</v>
      </c>
      <c r="J51" s="25">
        <f t="shared" si="2"/>
        <v>11.830357142857142</v>
      </c>
      <c r="K51" s="25">
        <f t="shared" si="3"/>
        <v>61.383928571428569</v>
      </c>
      <c r="L51" s="25">
        <f t="shared" si="4"/>
        <v>26.785714285714285</v>
      </c>
    </row>
    <row r="52" spans="1:16" s="2" customFormat="1" ht="14.45" customHeight="1" x14ac:dyDescent="0.15">
      <c r="A52" s="8">
        <v>11660</v>
      </c>
      <c r="B52" s="8" t="s">
        <v>43</v>
      </c>
      <c r="C52" s="8">
        <v>213</v>
      </c>
      <c r="D52" s="9">
        <v>226</v>
      </c>
      <c r="E52" s="10">
        <v>221</v>
      </c>
      <c r="F52" s="10">
        <v>447</v>
      </c>
      <c r="G52" s="9">
        <v>42</v>
      </c>
      <c r="H52" s="9">
        <v>255</v>
      </c>
      <c r="I52" s="9">
        <v>150</v>
      </c>
      <c r="J52" s="25">
        <f t="shared" si="2"/>
        <v>9.3959731543624159</v>
      </c>
      <c r="K52" s="25">
        <f t="shared" si="3"/>
        <v>57.04697986577181</v>
      </c>
      <c r="L52" s="25">
        <f t="shared" si="4"/>
        <v>33.557046979865774</v>
      </c>
    </row>
    <row r="53" spans="1:16" s="2" customFormat="1" ht="14.45" customHeight="1" x14ac:dyDescent="0.15">
      <c r="A53" s="8">
        <v>11670</v>
      </c>
      <c r="B53" s="8" t="s">
        <v>188</v>
      </c>
      <c r="C53" s="8">
        <v>265</v>
      </c>
      <c r="D53" s="9">
        <v>358</v>
      </c>
      <c r="E53" s="10">
        <v>345</v>
      </c>
      <c r="F53" s="10">
        <v>703</v>
      </c>
      <c r="G53" s="9">
        <v>139</v>
      </c>
      <c r="H53" s="9">
        <v>429</v>
      </c>
      <c r="I53" s="9">
        <v>135</v>
      </c>
      <c r="J53" s="25">
        <f t="shared" si="2"/>
        <v>19.7724039829303</v>
      </c>
      <c r="K53" s="25">
        <f t="shared" si="3"/>
        <v>61.024182076813659</v>
      </c>
      <c r="L53" s="25">
        <f t="shared" si="4"/>
        <v>19.203413940256045</v>
      </c>
    </row>
    <row r="54" spans="1:16" s="2" customFormat="1" ht="14.45" customHeight="1" x14ac:dyDescent="0.15">
      <c r="A54" s="8">
        <v>11680</v>
      </c>
      <c r="B54" s="8" t="s">
        <v>189</v>
      </c>
      <c r="C54" s="8">
        <v>277</v>
      </c>
      <c r="D54" s="9">
        <v>337</v>
      </c>
      <c r="E54" s="10">
        <v>370</v>
      </c>
      <c r="F54" s="10">
        <v>707</v>
      </c>
      <c r="G54" s="9">
        <v>96</v>
      </c>
      <c r="H54" s="9">
        <v>456</v>
      </c>
      <c r="I54" s="9">
        <v>155</v>
      </c>
      <c r="J54" s="25">
        <f t="shared" si="2"/>
        <v>13.578500707213578</v>
      </c>
      <c r="K54" s="25">
        <f t="shared" si="3"/>
        <v>64.49787835926449</v>
      </c>
      <c r="L54" s="25">
        <f t="shared" si="4"/>
        <v>21.923620933521924</v>
      </c>
    </row>
    <row r="55" spans="1:16" s="2" customFormat="1" ht="14.45" customHeight="1" x14ac:dyDescent="0.15">
      <c r="A55" s="8">
        <v>11690</v>
      </c>
      <c r="B55" s="8" t="s">
        <v>190</v>
      </c>
      <c r="C55" s="8">
        <v>264</v>
      </c>
      <c r="D55" s="9">
        <v>291</v>
      </c>
      <c r="E55" s="11">
        <v>311</v>
      </c>
      <c r="F55" s="11">
        <v>602</v>
      </c>
      <c r="G55" s="9">
        <v>65</v>
      </c>
      <c r="H55" s="9">
        <v>412</v>
      </c>
      <c r="I55" s="9">
        <v>125</v>
      </c>
      <c r="J55" s="25">
        <f t="shared" si="2"/>
        <v>10.79734219269103</v>
      </c>
      <c r="K55" s="25">
        <f t="shared" si="3"/>
        <v>68.438538205980066</v>
      </c>
      <c r="L55" s="25">
        <f t="shared" si="4"/>
        <v>20.764119601328904</v>
      </c>
      <c r="M55" s="3"/>
    </row>
    <row r="56" spans="1:16" s="3" customFormat="1" ht="14.45" customHeight="1" x14ac:dyDescent="0.15">
      <c r="A56" s="36" t="s">
        <v>150</v>
      </c>
      <c r="B56" s="36"/>
      <c r="C56" s="21">
        <f t="shared" ref="C56:I56" si="7">SUM(C57:C69)</f>
        <v>5513</v>
      </c>
      <c r="D56" s="21">
        <f t="shared" si="7"/>
        <v>5988</v>
      </c>
      <c r="E56" s="21">
        <f t="shared" si="7"/>
        <v>6388</v>
      </c>
      <c r="F56" s="21">
        <f t="shared" si="7"/>
        <v>12376</v>
      </c>
      <c r="G56" s="21">
        <f t="shared" si="7"/>
        <v>1520</v>
      </c>
      <c r="H56" s="21">
        <f t="shared" si="7"/>
        <v>7304</v>
      </c>
      <c r="I56" s="21">
        <f t="shared" si="7"/>
        <v>3552</v>
      </c>
      <c r="J56" s="22">
        <f t="shared" si="2"/>
        <v>12.281835811247575</v>
      </c>
      <c r="K56" s="22">
        <f t="shared" si="3"/>
        <v>59.017453135100197</v>
      </c>
      <c r="L56" s="22">
        <f t="shared" si="4"/>
        <v>28.700711053652228</v>
      </c>
      <c r="N56" s="2"/>
      <c r="P56" s="2"/>
    </row>
    <row r="57" spans="1:16" s="2" customFormat="1" ht="14.45" customHeight="1" x14ac:dyDescent="0.15">
      <c r="A57" s="8">
        <v>11810</v>
      </c>
      <c r="B57" s="8" t="s">
        <v>44</v>
      </c>
      <c r="C57" s="8">
        <v>513</v>
      </c>
      <c r="D57" s="9">
        <v>521</v>
      </c>
      <c r="E57" s="10">
        <v>548</v>
      </c>
      <c r="F57" s="10">
        <v>1069</v>
      </c>
      <c r="G57" s="9">
        <v>126</v>
      </c>
      <c r="H57" s="9">
        <v>643</v>
      </c>
      <c r="I57" s="9">
        <v>300</v>
      </c>
      <c r="J57" s="25">
        <f t="shared" si="2"/>
        <v>11.786716557530402</v>
      </c>
      <c r="K57" s="25">
        <f t="shared" si="3"/>
        <v>60.149672591206738</v>
      </c>
      <c r="L57" s="25">
        <f t="shared" si="4"/>
        <v>28.063610851262862</v>
      </c>
    </row>
    <row r="58" spans="1:16" s="2" customFormat="1" ht="14.45" customHeight="1" x14ac:dyDescent="0.15">
      <c r="A58" s="8">
        <v>11820</v>
      </c>
      <c r="B58" s="8" t="s">
        <v>45</v>
      </c>
      <c r="C58" s="8">
        <v>426</v>
      </c>
      <c r="D58" s="9">
        <v>484</v>
      </c>
      <c r="E58" s="10">
        <v>562</v>
      </c>
      <c r="F58" s="10">
        <v>1046</v>
      </c>
      <c r="G58" s="9">
        <v>146</v>
      </c>
      <c r="H58" s="9">
        <v>667</v>
      </c>
      <c r="I58" s="9">
        <v>233</v>
      </c>
      <c r="J58" s="25">
        <f t="shared" si="2"/>
        <v>13.957934990439771</v>
      </c>
      <c r="K58" s="25">
        <f t="shared" si="3"/>
        <v>63.766730401529635</v>
      </c>
      <c r="L58" s="25">
        <f t="shared" si="4"/>
        <v>22.27533460803059</v>
      </c>
    </row>
    <row r="59" spans="1:16" s="2" customFormat="1" ht="14.45" customHeight="1" x14ac:dyDescent="0.15">
      <c r="A59" s="8">
        <v>11830</v>
      </c>
      <c r="B59" s="8" t="s">
        <v>46</v>
      </c>
      <c r="C59" s="8">
        <v>307</v>
      </c>
      <c r="D59" s="9">
        <v>293</v>
      </c>
      <c r="E59" s="10">
        <v>355</v>
      </c>
      <c r="F59" s="10">
        <v>648</v>
      </c>
      <c r="G59" s="9">
        <v>74</v>
      </c>
      <c r="H59" s="9">
        <v>408</v>
      </c>
      <c r="I59" s="9">
        <v>166</v>
      </c>
      <c r="J59" s="25">
        <f t="shared" si="2"/>
        <v>11.419753086419753</v>
      </c>
      <c r="K59" s="25">
        <f t="shared" si="3"/>
        <v>62.962962962962962</v>
      </c>
      <c r="L59" s="25">
        <f t="shared" si="4"/>
        <v>25.617283950617285</v>
      </c>
    </row>
    <row r="60" spans="1:16" s="2" customFormat="1" ht="14.45" customHeight="1" x14ac:dyDescent="0.15">
      <c r="A60" s="8">
        <v>11840</v>
      </c>
      <c r="B60" s="8" t="s">
        <v>47</v>
      </c>
      <c r="C60" s="8">
        <v>525</v>
      </c>
      <c r="D60" s="9">
        <v>537</v>
      </c>
      <c r="E60" s="10">
        <v>535</v>
      </c>
      <c r="F60" s="10">
        <v>1072</v>
      </c>
      <c r="G60" s="9">
        <v>121</v>
      </c>
      <c r="H60" s="9">
        <v>665</v>
      </c>
      <c r="I60" s="9">
        <v>286</v>
      </c>
      <c r="J60" s="25">
        <f t="shared" si="2"/>
        <v>11.287313432835822</v>
      </c>
      <c r="K60" s="25">
        <f t="shared" si="3"/>
        <v>62.03358208955224</v>
      </c>
      <c r="L60" s="25">
        <f t="shared" si="4"/>
        <v>26.679104477611943</v>
      </c>
    </row>
    <row r="61" spans="1:16" s="2" customFormat="1" ht="14.45" customHeight="1" x14ac:dyDescent="0.15">
      <c r="A61" s="8">
        <v>11850</v>
      </c>
      <c r="B61" s="8" t="s">
        <v>48</v>
      </c>
      <c r="C61" s="8">
        <v>261</v>
      </c>
      <c r="D61" s="9">
        <v>249</v>
      </c>
      <c r="E61" s="10">
        <v>285</v>
      </c>
      <c r="F61" s="10">
        <v>534</v>
      </c>
      <c r="G61" s="9">
        <v>48</v>
      </c>
      <c r="H61" s="9">
        <v>265</v>
      </c>
      <c r="I61" s="9">
        <v>221</v>
      </c>
      <c r="J61" s="25">
        <f t="shared" si="2"/>
        <v>8.9887640449438209</v>
      </c>
      <c r="K61" s="25">
        <f t="shared" si="3"/>
        <v>49.625468164794007</v>
      </c>
      <c r="L61" s="25">
        <f t="shared" si="4"/>
        <v>41.385767790262172</v>
      </c>
    </row>
    <row r="62" spans="1:16" s="2" customFormat="1" ht="14.45" customHeight="1" x14ac:dyDescent="0.15">
      <c r="A62" s="8">
        <v>11860</v>
      </c>
      <c r="B62" s="8" t="s">
        <v>49</v>
      </c>
      <c r="C62" s="8">
        <v>381</v>
      </c>
      <c r="D62" s="9">
        <v>372</v>
      </c>
      <c r="E62" s="10">
        <v>459</v>
      </c>
      <c r="F62" s="10">
        <v>831</v>
      </c>
      <c r="G62" s="9">
        <v>76</v>
      </c>
      <c r="H62" s="9">
        <v>438</v>
      </c>
      <c r="I62" s="9">
        <v>317</v>
      </c>
      <c r="J62" s="25">
        <f t="shared" si="2"/>
        <v>9.14560770156438</v>
      </c>
      <c r="K62" s="25">
        <f t="shared" si="3"/>
        <v>52.707581227436826</v>
      </c>
      <c r="L62" s="25">
        <f t="shared" si="4"/>
        <v>38.146811070998801</v>
      </c>
    </row>
    <row r="63" spans="1:16" s="2" customFormat="1" ht="14.45" customHeight="1" x14ac:dyDescent="0.15">
      <c r="A63" s="8">
        <v>11870</v>
      </c>
      <c r="B63" s="8" t="s">
        <v>50</v>
      </c>
      <c r="C63" s="8">
        <v>410</v>
      </c>
      <c r="D63" s="9">
        <v>483</v>
      </c>
      <c r="E63" s="10">
        <v>469</v>
      </c>
      <c r="F63" s="10">
        <v>952</v>
      </c>
      <c r="G63" s="9">
        <v>117</v>
      </c>
      <c r="H63" s="9">
        <v>524</v>
      </c>
      <c r="I63" s="9">
        <v>311</v>
      </c>
      <c r="J63" s="25">
        <f t="shared" si="2"/>
        <v>12.289915966386554</v>
      </c>
      <c r="K63" s="25">
        <f t="shared" si="3"/>
        <v>55.042016806722692</v>
      </c>
      <c r="L63" s="25">
        <f t="shared" si="4"/>
        <v>32.668067226890756</v>
      </c>
    </row>
    <row r="64" spans="1:16" s="2" customFormat="1" ht="14.45" customHeight="1" x14ac:dyDescent="0.15">
      <c r="A64" s="8">
        <v>11880</v>
      </c>
      <c r="B64" s="8" t="s">
        <v>51</v>
      </c>
      <c r="C64" s="8">
        <v>560</v>
      </c>
      <c r="D64" s="9">
        <v>693</v>
      </c>
      <c r="E64" s="10">
        <v>681</v>
      </c>
      <c r="F64" s="10">
        <v>1374</v>
      </c>
      <c r="G64" s="9">
        <v>210</v>
      </c>
      <c r="H64" s="9">
        <v>839</v>
      </c>
      <c r="I64" s="9">
        <v>325</v>
      </c>
      <c r="J64" s="25">
        <f t="shared" si="2"/>
        <v>15.283842794759824</v>
      </c>
      <c r="K64" s="25">
        <f t="shared" si="3"/>
        <v>61.062590975254729</v>
      </c>
      <c r="L64" s="25">
        <f t="shared" si="4"/>
        <v>23.653566229985444</v>
      </c>
      <c r="N64" s="3"/>
    </row>
    <row r="65" spans="1:16" s="2" customFormat="1" ht="14.45" customHeight="1" x14ac:dyDescent="0.15">
      <c r="A65" s="8">
        <v>11890</v>
      </c>
      <c r="B65" s="8" t="s">
        <v>52</v>
      </c>
      <c r="C65" s="8">
        <v>550</v>
      </c>
      <c r="D65" s="9">
        <v>567</v>
      </c>
      <c r="E65" s="10">
        <v>599</v>
      </c>
      <c r="F65" s="10">
        <v>1166</v>
      </c>
      <c r="G65" s="9">
        <v>135</v>
      </c>
      <c r="H65" s="9">
        <v>644</v>
      </c>
      <c r="I65" s="9">
        <v>387</v>
      </c>
      <c r="J65" s="25">
        <f t="shared" si="2"/>
        <v>11.578044596912521</v>
      </c>
      <c r="K65" s="25">
        <f t="shared" si="3"/>
        <v>55.231560891938244</v>
      </c>
      <c r="L65" s="25">
        <f t="shared" si="4"/>
        <v>33.190394511149229</v>
      </c>
    </row>
    <row r="66" spans="1:16" s="2" customFormat="1" ht="14.45" customHeight="1" x14ac:dyDescent="0.15">
      <c r="A66" s="8">
        <v>11900</v>
      </c>
      <c r="B66" s="8" t="s">
        <v>53</v>
      </c>
      <c r="C66" s="8">
        <v>572</v>
      </c>
      <c r="D66" s="9">
        <v>692</v>
      </c>
      <c r="E66" s="10">
        <v>713</v>
      </c>
      <c r="F66" s="10">
        <v>1405</v>
      </c>
      <c r="G66" s="9">
        <v>212</v>
      </c>
      <c r="H66" s="9">
        <v>875</v>
      </c>
      <c r="I66" s="9">
        <v>318</v>
      </c>
      <c r="J66" s="25">
        <f t="shared" si="2"/>
        <v>15.088967971530248</v>
      </c>
      <c r="K66" s="25">
        <f t="shared" si="3"/>
        <v>62.277580071174377</v>
      </c>
      <c r="L66" s="25">
        <f t="shared" si="4"/>
        <v>22.633451957295371</v>
      </c>
    </row>
    <row r="67" spans="1:16" s="2" customFormat="1" ht="14.45" customHeight="1" x14ac:dyDescent="0.15">
      <c r="A67" s="8">
        <v>11910</v>
      </c>
      <c r="B67" s="8" t="s">
        <v>54</v>
      </c>
      <c r="C67" s="8">
        <v>259</v>
      </c>
      <c r="D67" s="9">
        <v>298</v>
      </c>
      <c r="E67" s="10">
        <v>282</v>
      </c>
      <c r="F67" s="10">
        <v>580</v>
      </c>
      <c r="G67" s="9">
        <v>48</v>
      </c>
      <c r="H67" s="9">
        <v>334</v>
      </c>
      <c r="I67" s="9">
        <v>198</v>
      </c>
      <c r="J67" s="25">
        <f t="shared" si="2"/>
        <v>8.2758620689655178</v>
      </c>
      <c r="K67" s="25">
        <f t="shared" si="3"/>
        <v>57.58620689655173</v>
      </c>
      <c r="L67" s="25">
        <f t="shared" si="4"/>
        <v>34.137931034482762</v>
      </c>
    </row>
    <row r="68" spans="1:16" s="2" customFormat="1" ht="14.45" customHeight="1" x14ac:dyDescent="0.15">
      <c r="A68" s="8">
        <v>11920</v>
      </c>
      <c r="B68" s="8" t="s">
        <v>55</v>
      </c>
      <c r="C68" s="8">
        <v>323</v>
      </c>
      <c r="D68" s="9">
        <v>341</v>
      </c>
      <c r="E68" s="10">
        <v>384</v>
      </c>
      <c r="F68" s="10">
        <v>725</v>
      </c>
      <c r="G68" s="9">
        <v>79</v>
      </c>
      <c r="H68" s="9">
        <v>412</v>
      </c>
      <c r="I68" s="9">
        <v>234</v>
      </c>
      <c r="J68" s="25">
        <f t="shared" si="2"/>
        <v>10.896551724137932</v>
      </c>
      <c r="K68" s="25">
        <f t="shared" si="3"/>
        <v>56.827586206896555</v>
      </c>
      <c r="L68" s="25">
        <f t="shared" si="4"/>
        <v>32.275862068965516</v>
      </c>
    </row>
    <row r="69" spans="1:16" s="2" customFormat="1" ht="14.45" customHeight="1" x14ac:dyDescent="0.15">
      <c r="A69" s="8">
        <v>11930</v>
      </c>
      <c r="B69" s="8" t="s">
        <v>56</v>
      </c>
      <c r="C69" s="8">
        <v>426</v>
      </c>
      <c r="D69" s="9">
        <v>458</v>
      </c>
      <c r="E69" s="10">
        <v>516</v>
      </c>
      <c r="F69" s="10">
        <v>974</v>
      </c>
      <c r="G69" s="9">
        <v>128</v>
      </c>
      <c r="H69" s="9">
        <v>590</v>
      </c>
      <c r="I69" s="9">
        <v>256</v>
      </c>
      <c r="J69" s="25">
        <f t="shared" ref="J69:J132" si="8">G69/F69*100</f>
        <v>13.141683778234087</v>
      </c>
      <c r="K69" s="25">
        <f t="shared" ref="K69:K132" si="9">H69/F69*100</f>
        <v>60.574948665297747</v>
      </c>
      <c r="L69" s="25">
        <f t="shared" ref="L69:L132" si="10">I69/F69*100</f>
        <v>26.283367556468175</v>
      </c>
    </row>
    <row r="70" spans="1:16" s="3" customFormat="1" ht="14.45" customHeight="1" x14ac:dyDescent="0.15">
      <c r="A70" s="36" t="s">
        <v>149</v>
      </c>
      <c r="B70" s="36"/>
      <c r="C70" s="21">
        <f t="shared" ref="C70:I70" si="11">SUM(C71:C80)</f>
        <v>1994</v>
      </c>
      <c r="D70" s="21">
        <f t="shared" si="11"/>
        <v>2578</v>
      </c>
      <c r="E70" s="21">
        <f t="shared" si="11"/>
        <v>2762</v>
      </c>
      <c r="F70" s="21">
        <f t="shared" si="11"/>
        <v>5340</v>
      </c>
      <c r="G70" s="21">
        <f t="shared" si="11"/>
        <v>577</v>
      </c>
      <c r="H70" s="21">
        <f t="shared" si="11"/>
        <v>2981</v>
      </c>
      <c r="I70" s="21">
        <f t="shared" si="11"/>
        <v>1782</v>
      </c>
      <c r="J70" s="22">
        <f t="shared" si="8"/>
        <v>10.805243445692884</v>
      </c>
      <c r="K70" s="22">
        <f t="shared" si="9"/>
        <v>55.823970037453186</v>
      </c>
      <c r="L70" s="22">
        <f t="shared" si="10"/>
        <v>33.370786516853933</v>
      </c>
      <c r="M70" s="2"/>
      <c r="N70" s="2"/>
      <c r="P70" s="2"/>
    </row>
    <row r="71" spans="1:16" s="2" customFormat="1" ht="14.45" customHeight="1" x14ac:dyDescent="0.15">
      <c r="A71" s="8">
        <v>12010</v>
      </c>
      <c r="B71" s="8" t="s">
        <v>57</v>
      </c>
      <c r="C71" s="8">
        <v>90</v>
      </c>
      <c r="D71" s="9">
        <v>152</v>
      </c>
      <c r="E71" s="10">
        <v>162</v>
      </c>
      <c r="F71" s="10">
        <v>314</v>
      </c>
      <c r="G71" s="9">
        <v>30</v>
      </c>
      <c r="H71" s="9">
        <v>145</v>
      </c>
      <c r="I71" s="9">
        <v>139</v>
      </c>
      <c r="J71" s="25">
        <f t="shared" si="8"/>
        <v>9.5541401273885356</v>
      </c>
      <c r="K71" s="25">
        <f t="shared" si="9"/>
        <v>46.178343949044589</v>
      </c>
      <c r="L71" s="25">
        <f t="shared" si="10"/>
        <v>44.267515923566883</v>
      </c>
      <c r="M71" s="3"/>
    </row>
    <row r="72" spans="1:16" s="2" customFormat="1" ht="14.45" customHeight="1" x14ac:dyDescent="0.15">
      <c r="A72" s="8">
        <v>12020</v>
      </c>
      <c r="B72" s="8" t="s">
        <v>58</v>
      </c>
      <c r="C72" s="8">
        <v>101</v>
      </c>
      <c r="D72" s="9">
        <v>133</v>
      </c>
      <c r="E72" s="10">
        <v>133</v>
      </c>
      <c r="F72" s="10">
        <v>266</v>
      </c>
      <c r="G72" s="9">
        <v>13</v>
      </c>
      <c r="H72" s="9">
        <v>127</v>
      </c>
      <c r="I72" s="9">
        <v>126</v>
      </c>
      <c r="J72" s="25">
        <f t="shared" si="8"/>
        <v>4.8872180451127818</v>
      </c>
      <c r="K72" s="25">
        <f t="shared" si="9"/>
        <v>47.744360902255636</v>
      </c>
      <c r="L72" s="25">
        <f t="shared" si="10"/>
        <v>47.368421052631575</v>
      </c>
    </row>
    <row r="73" spans="1:16" s="2" customFormat="1" ht="14.45" customHeight="1" x14ac:dyDescent="0.15">
      <c r="A73" s="8">
        <v>12030</v>
      </c>
      <c r="B73" s="8" t="s">
        <v>59</v>
      </c>
      <c r="C73" s="8">
        <v>147</v>
      </c>
      <c r="D73" s="9">
        <v>211</v>
      </c>
      <c r="E73" s="10">
        <v>223</v>
      </c>
      <c r="F73" s="10">
        <v>434</v>
      </c>
      <c r="G73" s="9">
        <v>51</v>
      </c>
      <c r="H73" s="9">
        <v>232</v>
      </c>
      <c r="I73" s="9">
        <v>151</v>
      </c>
      <c r="J73" s="25">
        <f t="shared" si="8"/>
        <v>11.751152073732719</v>
      </c>
      <c r="K73" s="25">
        <f t="shared" si="9"/>
        <v>53.456221198156683</v>
      </c>
      <c r="L73" s="25">
        <f t="shared" si="10"/>
        <v>34.792626728110598</v>
      </c>
    </row>
    <row r="74" spans="1:16" s="2" customFormat="1" ht="14.45" customHeight="1" x14ac:dyDescent="0.15">
      <c r="A74" s="8">
        <v>12040</v>
      </c>
      <c r="B74" s="8" t="s">
        <v>60</v>
      </c>
      <c r="C74" s="8">
        <v>162</v>
      </c>
      <c r="D74" s="9">
        <v>214</v>
      </c>
      <c r="E74" s="10">
        <v>220</v>
      </c>
      <c r="F74" s="10">
        <v>434</v>
      </c>
      <c r="G74" s="9">
        <v>35</v>
      </c>
      <c r="H74" s="9">
        <v>221</v>
      </c>
      <c r="I74" s="9">
        <v>178</v>
      </c>
      <c r="J74" s="25">
        <f t="shared" si="8"/>
        <v>8.064516129032258</v>
      </c>
      <c r="K74" s="25">
        <f t="shared" si="9"/>
        <v>50.92165898617511</v>
      </c>
      <c r="L74" s="25">
        <f t="shared" si="10"/>
        <v>41.013824884792626</v>
      </c>
    </row>
    <row r="75" spans="1:16" s="2" customFormat="1" ht="14.45" customHeight="1" x14ac:dyDescent="0.15">
      <c r="A75" s="8">
        <v>12050</v>
      </c>
      <c r="B75" s="8" t="s">
        <v>61</v>
      </c>
      <c r="C75" s="8">
        <v>154</v>
      </c>
      <c r="D75" s="9">
        <v>207</v>
      </c>
      <c r="E75" s="10">
        <v>215</v>
      </c>
      <c r="F75" s="10">
        <v>422</v>
      </c>
      <c r="G75" s="9">
        <v>54</v>
      </c>
      <c r="H75" s="9">
        <v>242</v>
      </c>
      <c r="I75" s="9">
        <v>126</v>
      </c>
      <c r="J75" s="25">
        <f t="shared" si="8"/>
        <v>12.796208530805686</v>
      </c>
      <c r="K75" s="25">
        <f t="shared" si="9"/>
        <v>57.345971563981045</v>
      </c>
      <c r="L75" s="25">
        <f t="shared" si="10"/>
        <v>29.857819905213269</v>
      </c>
    </row>
    <row r="76" spans="1:16" s="2" customFormat="1" ht="14.45" customHeight="1" x14ac:dyDescent="0.15">
      <c r="A76" s="8">
        <v>12060</v>
      </c>
      <c r="B76" s="8" t="s">
        <v>62</v>
      </c>
      <c r="C76" s="8">
        <v>109</v>
      </c>
      <c r="D76" s="9">
        <v>141</v>
      </c>
      <c r="E76" s="10">
        <v>171</v>
      </c>
      <c r="F76" s="10">
        <v>312</v>
      </c>
      <c r="G76" s="9">
        <v>16</v>
      </c>
      <c r="H76" s="9">
        <v>156</v>
      </c>
      <c r="I76" s="9">
        <v>140</v>
      </c>
      <c r="J76" s="25">
        <f t="shared" si="8"/>
        <v>5.1282051282051277</v>
      </c>
      <c r="K76" s="25">
        <f t="shared" si="9"/>
        <v>50</v>
      </c>
      <c r="L76" s="25">
        <f t="shared" si="10"/>
        <v>44.871794871794876</v>
      </c>
      <c r="N76" s="3"/>
    </row>
    <row r="77" spans="1:16" s="2" customFormat="1" ht="14.45" customHeight="1" x14ac:dyDescent="0.15">
      <c r="A77" s="8">
        <v>12070</v>
      </c>
      <c r="B77" s="8" t="s">
        <v>63</v>
      </c>
      <c r="C77" s="8">
        <v>147</v>
      </c>
      <c r="D77" s="9">
        <v>193</v>
      </c>
      <c r="E77" s="10">
        <v>193</v>
      </c>
      <c r="F77" s="10">
        <v>386</v>
      </c>
      <c r="G77" s="9">
        <v>44</v>
      </c>
      <c r="H77" s="9">
        <v>218</v>
      </c>
      <c r="I77" s="9">
        <v>124</v>
      </c>
      <c r="J77" s="25">
        <f t="shared" si="8"/>
        <v>11.398963730569948</v>
      </c>
      <c r="K77" s="25">
        <f t="shared" si="9"/>
        <v>56.476683937823836</v>
      </c>
      <c r="L77" s="25">
        <f t="shared" si="10"/>
        <v>32.124352331606218</v>
      </c>
    </row>
    <row r="78" spans="1:16" s="2" customFormat="1" ht="14.45" customHeight="1" x14ac:dyDescent="0.15">
      <c r="A78" s="8">
        <v>12080</v>
      </c>
      <c r="B78" s="8" t="s">
        <v>64</v>
      </c>
      <c r="C78" s="8">
        <v>485</v>
      </c>
      <c r="D78" s="9">
        <v>559</v>
      </c>
      <c r="E78" s="10">
        <v>595</v>
      </c>
      <c r="F78" s="10">
        <v>1154</v>
      </c>
      <c r="G78" s="9">
        <v>133</v>
      </c>
      <c r="H78" s="9">
        <v>687</v>
      </c>
      <c r="I78" s="9">
        <v>334</v>
      </c>
      <c r="J78" s="25">
        <f t="shared" si="8"/>
        <v>11.525129982668977</v>
      </c>
      <c r="K78" s="25">
        <f t="shared" si="9"/>
        <v>59.532062391681109</v>
      </c>
      <c r="L78" s="25">
        <f t="shared" si="10"/>
        <v>28.942807625649912</v>
      </c>
    </row>
    <row r="79" spans="1:16" s="2" customFormat="1" ht="14.45" customHeight="1" x14ac:dyDescent="0.15">
      <c r="A79" s="8">
        <v>12090</v>
      </c>
      <c r="B79" s="8" t="s">
        <v>65</v>
      </c>
      <c r="C79" s="8">
        <v>354</v>
      </c>
      <c r="D79" s="9">
        <v>492</v>
      </c>
      <c r="E79" s="10">
        <v>530</v>
      </c>
      <c r="F79" s="10">
        <v>1022</v>
      </c>
      <c r="G79" s="9">
        <v>136</v>
      </c>
      <c r="H79" s="9">
        <v>634</v>
      </c>
      <c r="I79" s="9">
        <v>252</v>
      </c>
      <c r="J79" s="25">
        <f t="shared" si="8"/>
        <v>13.307240704500977</v>
      </c>
      <c r="K79" s="25">
        <f t="shared" si="9"/>
        <v>62.035225048923678</v>
      </c>
      <c r="L79" s="25">
        <f t="shared" si="10"/>
        <v>24.657534246575342</v>
      </c>
    </row>
    <row r="80" spans="1:16" s="2" customFormat="1" ht="14.45" customHeight="1" x14ac:dyDescent="0.15">
      <c r="A80" s="8">
        <v>12100</v>
      </c>
      <c r="B80" s="8" t="s">
        <v>66</v>
      </c>
      <c r="C80" s="8">
        <v>245</v>
      </c>
      <c r="D80" s="9">
        <v>276</v>
      </c>
      <c r="E80" s="10">
        <v>320</v>
      </c>
      <c r="F80" s="10">
        <v>596</v>
      </c>
      <c r="G80" s="9">
        <v>65</v>
      </c>
      <c r="H80" s="9">
        <v>319</v>
      </c>
      <c r="I80" s="9">
        <v>212</v>
      </c>
      <c r="J80" s="25">
        <f t="shared" si="8"/>
        <v>10.906040268456376</v>
      </c>
      <c r="K80" s="25">
        <f t="shared" si="9"/>
        <v>53.523489932885902</v>
      </c>
      <c r="L80" s="25">
        <f t="shared" si="10"/>
        <v>35.570469798657719</v>
      </c>
    </row>
    <row r="81" spans="1:16" s="3" customFormat="1" ht="14.45" customHeight="1" x14ac:dyDescent="0.15">
      <c r="A81" s="36" t="s">
        <v>148</v>
      </c>
      <c r="B81" s="36"/>
      <c r="C81" s="21">
        <f t="shared" ref="C81:I81" si="12">SUM(C82:C93)</f>
        <v>2110</v>
      </c>
      <c r="D81" s="21">
        <f t="shared" si="12"/>
        <v>2644</v>
      </c>
      <c r="E81" s="21">
        <f t="shared" si="12"/>
        <v>2744</v>
      </c>
      <c r="F81" s="21">
        <f t="shared" si="12"/>
        <v>5388</v>
      </c>
      <c r="G81" s="21">
        <f t="shared" si="12"/>
        <v>544</v>
      </c>
      <c r="H81" s="21">
        <f t="shared" si="12"/>
        <v>2913</v>
      </c>
      <c r="I81" s="21">
        <f t="shared" si="12"/>
        <v>1931</v>
      </c>
      <c r="J81" s="22">
        <f t="shared" si="8"/>
        <v>10.096510764662213</v>
      </c>
      <c r="K81" s="22">
        <f t="shared" si="9"/>
        <v>54.064587973273944</v>
      </c>
      <c r="L81" s="22">
        <f t="shared" si="10"/>
        <v>35.838901262063843</v>
      </c>
      <c r="M81" s="2"/>
      <c r="N81" s="2"/>
      <c r="P81" s="2"/>
    </row>
    <row r="82" spans="1:16" s="2" customFormat="1" ht="14.45" customHeight="1" x14ac:dyDescent="0.15">
      <c r="A82" s="8">
        <v>13010</v>
      </c>
      <c r="B82" s="8" t="s">
        <v>67</v>
      </c>
      <c r="C82" s="8">
        <v>91</v>
      </c>
      <c r="D82" s="9">
        <v>121</v>
      </c>
      <c r="E82" s="10">
        <v>121</v>
      </c>
      <c r="F82" s="10">
        <v>242</v>
      </c>
      <c r="G82" s="9">
        <v>27</v>
      </c>
      <c r="H82" s="9">
        <v>119</v>
      </c>
      <c r="I82" s="9">
        <v>96</v>
      </c>
      <c r="J82" s="25">
        <f t="shared" si="8"/>
        <v>11.15702479338843</v>
      </c>
      <c r="K82" s="25">
        <f t="shared" si="9"/>
        <v>49.173553719008268</v>
      </c>
      <c r="L82" s="25">
        <f t="shared" si="10"/>
        <v>39.669421487603309</v>
      </c>
    </row>
    <row r="83" spans="1:16" s="2" customFormat="1" ht="14.45" customHeight="1" x14ac:dyDescent="0.15">
      <c r="A83" s="8">
        <v>13020</v>
      </c>
      <c r="B83" s="8" t="s">
        <v>68</v>
      </c>
      <c r="C83" s="8">
        <v>54</v>
      </c>
      <c r="D83" s="9">
        <v>76</v>
      </c>
      <c r="E83" s="10">
        <v>82</v>
      </c>
      <c r="F83" s="10">
        <v>158</v>
      </c>
      <c r="G83" s="9">
        <v>14</v>
      </c>
      <c r="H83" s="9">
        <v>71</v>
      </c>
      <c r="I83" s="9">
        <v>73</v>
      </c>
      <c r="J83" s="25">
        <f t="shared" si="8"/>
        <v>8.8607594936708853</v>
      </c>
      <c r="K83" s="25">
        <f t="shared" si="9"/>
        <v>44.936708860759495</v>
      </c>
      <c r="L83" s="25">
        <f t="shared" si="10"/>
        <v>46.202531645569621</v>
      </c>
      <c r="M83" s="3"/>
    </row>
    <row r="84" spans="1:16" s="2" customFormat="1" ht="14.45" customHeight="1" x14ac:dyDescent="0.15">
      <c r="A84" s="8">
        <v>13030</v>
      </c>
      <c r="B84" s="8" t="s">
        <v>69</v>
      </c>
      <c r="C84" s="8">
        <v>81</v>
      </c>
      <c r="D84" s="9">
        <v>122</v>
      </c>
      <c r="E84" s="10">
        <v>112</v>
      </c>
      <c r="F84" s="10">
        <v>234</v>
      </c>
      <c r="G84" s="9">
        <v>19</v>
      </c>
      <c r="H84" s="9">
        <v>108</v>
      </c>
      <c r="I84" s="9">
        <v>107</v>
      </c>
      <c r="J84" s="25">
        <f t="shared" si="8"/>
        <v>8.1196581196581192</v>
      </c>
      <c r="K84" s="25">
        <f t="shared" si="9"/>
        <v>46.153846153846153</v>
      </c>
      <c r="L84" s="25">
        <f t="shared" si="10"/>
        <v>45.726495726495727</v>
      </c>
    </row>
    <row r="85" spans="1:16" s="2" customFormat="1" ht="14.45" customHeight="1" x14ac:dyDescent="0.15">
      <c r="A85" s="8">
        <v>13040</v>
      </c>
      <c r="B85" s="8" t="s">
        <v>70</v>
      </c>
      <c r="C85" s="8">
        <v>41</v>
      </c>
      <c r="D85" s="9">
        <v>54</v>
      </c>
      <c r="E85" s="10">
        <v>75</v>
      </c>
      <c r="F85" s="10">
        <v>129</v>
      </c>
      <c r="G85" s="9">
        <v>16</v>
      </c>
      <c r="H85" s="9">
        <v>58</v>
      </c>
      <c r="I85" s="9">
        <v>55</v>
      </c>
      <c r="J85" s="25">
        <f t="shared" si="8"/>
        <v>12.403100775193799</v>
      </c>
      <c r="K85" s="25">
        <f t="shared" si="9"/>
        <v>44.961240310077521</v>
      </c>
      <c r="L85" s="25">
        <f t="shared" si="10"/>
        <v>42.63565891472868</v>
      </c>
    </row>
    <row r="86" spans="1:16" s="2" customFormat="1" ht="14.45" customHeight="1" x14ac:dyDescent="0.15">
      <c r="A86" s="8">
        <v>13050</v>
      </c>
      <c r="B86" s="8" t="s">
        <v>71</v>
      </c>
      <c r="C86" s="8">
        <v>255</v>
      </c>
      <c r="D86" s="9">
        <v>306</v>
      </c>
      <c r="E86" s="10">
        <v>333</v>
      </c>
      <c r="F86" s="10">
        <v>639</v>
      </c>
      <c r="G86" s="9">
        <v>70</v>
      </c>
      <c r="H86" s="9">
        <v>379</v>
      </c>
      <c r="I86" s="9">
        <v>190</v>
      </c>
      <c r="J86" s="25">
        <f t="shared" si="8"/>
        <v>10.954616588419405</v>
      </c>
      <c r="K86" s="25">
        <f t="shared" si="9"/>
        <v>59.311424100156493</v>
      </c>
      <c r="L86" s="25">
        <f t="shared" si="10"/>
        <v>29.733959311424101</v>
      </c>
    </row>
    <row r="87" spans="1:16" s="2" customFormat="1" ht="14.45" customHeight="1" x14ac:dyDescent="0.15">
      <c r="A87" s="8">
        <v>13060</v>
      </c>
      <c r="B87" s="8" t="s">
        <v>72</v>
      </c>
      <c r="C87" s="8">
        <v>39</v>
      </c>
      <c r="D87" s="9">
        <v>66</v>
      </c>
      <c r="E87" s="10">
        <v>68</v>
      </c>
      <c r="F87" s="10">
        <v>134</v>
      </c>
      <c r="G87" s="9">
        <v>20</v>
      </c>
      <c r="H87" s="9">
        <v>64</v>
      </c>
      <c r="I87" s="9">
        <v>50</v>
      </c>
      <c r="J87" s="25">
        <f t="shared" si="8"/>
        <v>14.925373134328357</v>
      </c>
      <c r="K87" s="25">
        <f t="shared" si="9"/>
        <v>47.761194029850742</v>
      </c>
      <c r="L87" s="25">
        <f t="shared" si="10"/>
        <v>37.313432835820898</v>
      </c>
    </row>
    <row r="88" spans="1:16" s="2" customFormat="1" ht="14.45" customHeight="1" x14ac:dyDescent="0.15">
      <c r="A88" s="8">
        <v>13070</v>
      </c>
      <c r="B88" s="8" t="s">
        <v>73</v>
      </c>
      <c r="C88" s="8">
        <v>100</v>
      </c>
      <c r="D88" s="9">
        <v>120</v>
      </c>
      <c r="E88" s="10">
        <v>124</v>
      </c>
      <c r="F88" s="10">
        <v>244</v>
      </c>
      <c r="G88" s="9">
        <v>13</v>
      </c>
      <c r="H88" s="9">
        <v>121</v>
      </c>
      <c r="I88" s="9">
        <v>110</v>
      </c>
      <c r="J88" s="25">
        <f t="shared" si="8"/>
        <v>5.3278688524590159</v>
      </c>
      <c r="K88" s="25">
        <f t="shared" si="9"/>
        <v>49.590163934426229</v>
      </c>
      <c r="L88" s="25">
        <f t="shared" si="10"/>
        <v>45.081967213114751</v>
      </c>
    </row>
    <row r="89" spans="1:16" s="2" customFormat="1" ht="14.45" customHeight="1" x14ac:dyDescent="0.15">
      <c r="A89" s="8">
        <v>13080</v>
      </c>
      <c r="B89" s="8" t="s">
        <v>74</v>
      </c>
      <c r="C89" s="8">
        <v>374</v>
      </c>
      <c r="D89" s="9">
        <v>481</v>
      </c>
      <c r="E89" s="10">
        <v>486</v>
      </c>
      <c r="F89" s="10">
        <v>967</v>
      </c>
      <c r="G89" s="9">
        <v>100</v>
      </c>
      <c r="H89" s="9">
        <v>586</v>
      </c>
      <c r="I89" s="9">
        <v>281</v>
      </c>
      <c r="J89" s="25">
        <f t="shared" si="8"/>
        <v>10.341261633919338</v>
      </c>
      <c r="K89" s="25">
        <f t="shared" si="9"/>
        <v>60.599793174767328</v>
      </c>
      <c r="L89" s="25">
        <f t="shared" si="10"/>
        <v>29.058945191313342</v>
      </c>
    </row>
    <row r="90" spans="1:16" s="2" customFormat="1" ht="14.45" customHeight="1" x14ac:dyDescent="0.15">
      <c r="A90" s="8">
        <v>13090</v>
      </c>
      <c r="B90" s="8" t="s">
        <v>75</v>
      </c>
      <c r="C90" s="8">
        <v>341</v>
      </c>
      <c r="D90" s="9">
        <v>410</v>
      </c>
      <c r="E90" s="10">
        <v>416</v>
      </c>
      <c r="F90" s="10">
        <v>826</v>
      </c>
      <c r="G90" s="9">
        <v>82</v>
      </c>
      <c r="H90" s="9">
        <v>499</v>
      </c>
      <c r="I90" s="9">
        <v>245</v>
      </c>
      <c r="J90" s="25">
        <f t="shared" si="8"/>
        <v>9.9273607748184016</v>
      </c>
      <c r="K90" s="25">
        <f t="shared" si="9"/>
        <v>60.41162227602905</v>
      </c>
      <c r="L90" s="25">
        <f t="shared" si="10"/>
        <v>29.66101694915254</v>
      </c>
      <c r="N90" s="3"/>
    </row>
    <row r="91" spans="1:16" s="2" customFormat="1" ht="14.45" customHeight="1" x14ac:dyDescent="0.15">
      <c r="A91" s="8">
        <v>13100</v>
      </c>
      <c r="B91" s="8" t="s">
        <v>76</v>
      </c>
      <c r="C91" s="8">
        <v>304</v>
      </c>
      <c r="D91" s="9">
        <v>394</v>
      </c>
      <c r="E91" s="10">
        <v>406</v>
      </c>
      <c r="F91" s="10">
        <v>800</v>
      </c>
      <c r="G91" s="9">
        <v>95</v>
      </c>
      <c r="H91" s="9">
        <v>441</v>
      </c>
      <c r="I91" s="9">
        <v>264</v>
      </c>
      <c r="J91" s="25">
        <f t="shared" si="8"/>
        <v>11.875</v>
      </c>
      <c r="K91" s="25">
        <f t="shared" si="9"/>
        <v>55.125</v>
      </c>
      <c r="L91" s="25">
        <f t="shared" si="10"/>
        <v>33</v>
      </c>
    </row>
    <row r="92" spans="1:16" s="2" customFormat="1" ht="14.45" customHeight="1" x14ac:dyDescent="0.15">
      <c r="A92" s="8">
        <v>13110</v>
      </c>
      <c r="B92" s="8" t="s">
        <v>77</v>
      </c>
      <c r="C92" s="8">
        <v>47</v>
      </c>
      <c r="D92" s="9">
        <v>66</v>
      </c>
      <c r="E92" s="10">
        <v>70</v>
      </c>
      <c r="F92" s="10">
        <v>136</v>
      </c>
      <c r="G92" s="9">
        <v>12</v>
      </c>
      <c r="H92" s="9">
        <v>62</v>
      </c>
      <c r="I92" s="9">
        <v>62</v>
      </c>
      <c r="J92" s="25">
        <f t="shared" si="8"/>
        <v>8.8235294117647065</v>
      </c>
      <c r="K92" s="25">
        <f t="shared" si="9"/>
        <v>45.588235294117645</v>
      </c>
      <c r="L92" s="25">
        <f t="shared" si="10"/>
        <v>45.588235294117645</v>
      </c>
    </row>
    <row r="93" spans="1:16" s="2" customFormat="1" ht="14.45" customHeight="1" x14ac:dyDescent="0.15">
      <c r="A93" s="8">
        <v>13120</v>
      </c>
      <c r="B93" s="8" t="s">
        <v>78</v>
      </c>
      <c r="C93" s="8">
        <v>383</v>
      </c>
      <c r="D93" s="9">
        <v>428</v>
      </c>
      <c r="E93" s="10">
        <v>451</v>
      </c>
      <c r="F93" s="10">
        <v>879</v>
      </c>
      <c r="G93" s="9">
        <v>76</v>
      </c>
      <c r="H93" s="9">
        <v>405</v>
      </c>
      <c r="I93" s="9">
        <v>398</v>
      </c>
      <c r="J93" s="25">
        <f t="shared" si="8"/>
        <v>8.6461888509670093</v>
      </c>
      <c r="K93" s="25">
        <f t="shared" si="9"/>
        <v>46.075085324232084</v>
      </c>
      <c r="L93" s="25">
        <f t="shared" si="10"/>
        <v>45.278725824800908</v>
      </c>
    </row>
    <row r="94" spans="1:16" s="3" customFormat="1" ht="14.45" customHeight="1" x14ac:dyDescent="0.15">
      <c r="A94" s="36" t="s">
        <v>147</v>
      </c>
      <c r="B94" s="36"/>
      <c r="C94" s="21">
        <f>SUM(C95:C103)</f>
        <v>1504</v>
      </c>
      <c r="D94" s="21">
        <f>SUM(D95:D103)</f>
        <v>1928</v>
      </c>
      <c r="E94" s="21">
        <f>SUM(E95:E103)</f>
        <v>2131</v>
      </c>
      <c r="F94" s="21">
        <f>SUM(F95:F103)</f>
        <v>4059</v>
      </c>
      <c r="G94" s="21">
        <f>SUM(G95:G103)</f>
        <v>518</v>
      </c>
      <c r="H94" s="21">
        <f t="shared" ref="H94:I94" si="13">SUM(H95:H103)</f>
        <v>2203</v>
      </c>
      <c r="I94" s="21">
        <f t="shared" si="13"/>
        <v>1338</v>
      </c>
      <c r="J94" s="22">
        <f t="shared" si="8"/>
        <v>12.761763981276175</v>
      </c>
      <c r="K94" s="22">
        <f t="shared" si="9"/>
        <v>54.274451835427442</v>
      </c>
      <c r="L94" s="22">
        <f t="shared" si="10"/>
        <v>32.963784183296383</v>
      </c>
      <c r="M94" s="2"/>
      <c r="N94" s="2"/>
      <c r="P94" s="2"/>
    </row>
    <row r="95" spans="1:16" s="2" customFormat="1" ht="14.45" customHeight="1" x14ac:dyDescent="0.15">
      <c r="A95" s="8">
        <v>14010</v>
      </c>
      <c r="B95" s="8" t="s">
        <v>79</v>
      </c>
      <c r="C95" s="8">
        <v>255</v>
      </c>
      <c r="D95" s="9">
        <v>341</v>
      </c>
      <c r="E95" s="10">
        <v>359</v>
      </c>
      <c r="F95" s="10">
        <v>700</v>
      </c>
      <c r="G95" s="9">
        <v>129</v>
      </c>
      <c r="H95" s="9">
        <v>376</v>
      </c>
      <c r="I95" s="9">
        <v>195</v>
      </c>
      <c r="J95" s="25">
        <f t="shared" si="8"/>
        <v>18.428571428571427</v>
      </c>
      <c r="K95" s="25">
        <f t="shared" si="9"/>
        <v>53.714285714285715</v>
      </c>
      <c r="L95" s="25">
        <f t="shared" si="10"/>
        <v>27.857142857142858</v>
      </c>
    </row>
    <row r="96" spans="1:16" s="2" customFormat="1" ht="14.45" customHeight="1" x14ac:dyDescent="0.15">
      <c r="A96" s="8">
        <v>14020</v>
      </c>
      <c r="B96" s="8" t="s">
        <v>80</v>
      </c>
      <c r="C96" s="8">
        <v>464</v>
      </c>
      <c r="D96" s="9">
        <v>487</v>
      </c>
      <c r="E96" s="10">
        <v>576</v>
      </c>
      <c r="F96" s="10">
        <v>1063</v>
      </c>
      <c r="G96" s="9">
        <v>68</v>
      </c>
      <c r="H96" s="9">
        <v>636</v>
      </c>
      <c r="I96" s="9">
        <v>359</v>
      </c>
      <c r="J96" s="25">
        <f t="shared" si="8"/>
        <v>6.3969896519285045</v>
      </c>
      <c r="K96" s="25">
        <f t="shared" si="9"/>
        <v>59.830667920978364</v>
      </c>
      <c r="L96" s="25">
        <f t="shared" si="10"/>
        <v>33.772342427093136</v>
      </c>
    </row>
    <row r="97" spans="1:16" s="2" customFormat="1" ht="14.45" customHeight="1" x14ac:dyDescent="0.15">
      <c r="A97" s="8">
        <v>14030</v>
      </c>
      <c r="B97" s="8" t="s">
        <v>81</v>
      </c>
      <c r="C97" s="8">
        <v>140</v>
      </c>
      <c r="D97" s="9">
        <v>213</v>
      </c>
      <c r="E97" s="10">
        <v>227</v>
      </c>
      <c r="F97" s="10">
        <v>440</v>
      </c>
      <c r="G97" s="9">
        <v>62</v>
      </c>
      <c r="H97" s="9">
        <v>245</v>
      </c>
      <c r="I97" s="9">
        <v>133</v>
      </c>
      <c r="J97" s="25">
        <f t="shared" si="8"/>
        <v>14.09090909090909</v>
      </c>
      <c r="K97" s="25">
        <f t="shared" si="9"/>
        <v>55.68181818181818</v>
      </c>
      <c r="L97" s="25">
        <f t="shared" si="10"/>
        <v>30.227272727272727</v>
      </c>
      <c r="M97" s="3"/>
    </row>
    <row r="98" spans="1:16" s="2" customFormat="1" ht="14.45" customHeight="1" x14ac:dyDescent="0.15">
      <c r="A98" s="8">
        <v>14040</v>
      </c>
      <c r="B98" s="8" t="s">
        <v>82</v>
      </c>
      <c r="C98" s="8">
        <v>97</v>
      </c>
      <c r="D98" s="9">
        <v>140</v>
      </c>
      <c r="E98" s="10">
        <v>150</v>
      </c>
      <c r="F98" s="10">
        <v>290</v>
      </c>
      <c r="G98" s="9">
        <v>32</v>
      </c>
      <c r="H98" s="9">
        <v>148</v>
      </c>
      <c r="I98" s="9">
        <v>110</v>
      </c>
      <c r="J98" s="25">
        <f t="shared" si="8"/>
        <v>11.03448275862069</v>
      </c>
      <c r="K98" s="25">
        <f t="shared" si="9"/>
        <v>51.03448275862069</v>
      </c>
      <c r="L98" s="25">
        <f t="shared" si="10"/>
        <v>37.931034482758619</v>
      </c>
    </row>
    <row r="99" spans="1:16" s="2" customFormat="1" ht="14.45" customHeight="1" x14ac:dyDescent="0.15">
      <c r="A99" s="8">
        <v>14050</v>
      </c>
      <c r="B99" s="8" t="s">
        <v>83</v>
      </c>
      <c r="C99" s="8">
        <v>118</v>
      </c>
      <c r="D99" s="9">
        <v>150</v>
      </c>
      <c r="E99" s="10">
        <v>175</v>
      </c>
      <c r="F99" s="10">
        <v>325</v>
      </c>
      <c r="G99" s="9">
        <v>23</v>
      </c>
      <c r="H99" s="9">
        <v>145</v>
      </c>
      <c r="I99" s="9">
        <v>157</v>
      </c>
      <c r="J99" s="25">
        <f t="shared" si="8"/>
        <v>7.0769230769230766</v>
      </c>
      <c r="K99" s="25">
        <f t="shared" si="9"/>
        <v>44.61538461538462</v>
      </c>
      <c r="L99" s="25">
        <f t="shared" si="10"/>
        <v>48.307692307692307</v>
      </c>
    </row>
    <row r="100" spans="1:16" s="2" customFormat="1" ht="14.45" customHeight="1" x14ac:dyDescent="0.15">
      <c r="A100" s="8">
        <v>14060</v>
      </c>
      <c r="B100" s="8" t="s">
        <v>84</v>
      </c>
      <c r="C100" s="8">
        <v>66</v>
      </c>
      <c r="D100" s="9">
        <v>96</v>
      </c>
      <c r="E100" s="10">
        <v>100</v>
      </c>
      <c r="F100" s="10">
        <v>196</v>
      </c>
      <c r="G100" s="9">
        <v>24</v>
      </c>
      <c r="H100" s="9">
        <v>92</v>
      </c>
      <c r="I100" s="9">
        <v>80</v>
      </c>
      <c r="J100" s="25">
        <f t="shared" si="8"/>
        <v>12.244897959183673</v>
      </c>
      <c r="K100" s="25">
        <f t="shared" si="9"/>
        <v>46.938775510204081</v>
      </c>
      <c r="L100" s="25">
        <f t="shared" si="10"/>
        <v>40.816326530612244</v>
      </c>
      <c r="N100" s="3"/>
    </row>
    <row r="101" spans="1:16" s="2" customFormat="1" ht="14.45" customHeight="1" x14ac:dyDescent="0.15">
      <c r="A101" s="8">
        <v>14070</v>
      </c>
      <c r="B101" s="8" t="s">
        <v>85</v>
      </c>
      <c r="C101" s="8">
        <v>52</v>
      </c>
      <c r="D101" s="9">
        <v>69</v>
      </c>
      <c r="E101" s="10">
        <v>75</v>
      </c>
      <c r="F101" s="10">
        <v>144</v>
      </c>
      <c r="G101" s="9">
        <v>12</v>
      </c>
      <c r="H101" s="9">
        <v>77</v>
      </c>
      <c r="I101" s="9">
        <v>55</v>
      </c>
      <c r="J101" s="25">
        <f t="shared" si="8"/>
        <v>8.3333333333333321</v>
      </c>
      <c r="K101" s="25">
        <f t="shared" si="9"/>
        <v>53.472222222222221</v>
      </c>
      <c r="L101" s="25">
        <f t="shared" si="10"/>
        <v>38.194444444444443</v>
      </c>
    </row>
    <row r="102" spans="1:16" s="2" customFormat="1" ht="14.45" customHeight="1" x14ac:dyDescent="0.15">
      <c r="A102" s="8">
        <v>14080</v>
      </c>
      <c r="B102" s="8" t="s">
        <v>86</v>
      </c>
      <c r="C102" s="8">
        <v>84</v>
      </c>
      <c r="D102" s="9">
        <v>116</v>
      </c>
      <c r="E102" s="10">
        <v>128</v>
      </c>
      <c r="F102" s="10">
        <v>244</v>
      </c>
      <c r="G102" s="9">
        <v>22</v>
      </c>
      <c r="H102" s="9">
        <v>113</v>
      </c>
      <c r="I102" s="9">
        <v>109</v>
      </c>
      <c r="J102" s="25">
        <f t="shared" si="8"/>
        <v>9.0163934426229506</v>
      </c>
      <c r="K102" s="25">
        <f t="shared" si="9"/>
        <v>46.311475409836063</v>
      </c>
      <c r="L102" s="25">
        <f t="shared" si="10"/>
        <v>44.672131147540981</v>
      </c>
    </row>
    <row r="103" spans="1:16" s="2" customFormat="1" ht="14.45" customHeight="1" x14ac:dyDescent="0.15">
      <c r="A103" s="8">
        <v>14090</v>
      </c>
      <c r="B103" s="8" t="s">
        <v>375</v>
      </c>
      <c r="C103" s="8">
        <v>228</v>
      </c>
      <c r="D103" s="9">
        <v>316</v>
      </c>
      <c r="E103" s="10">
        <v>341</v>
      </c>
      <c r="F103" s="10">
        <v>657</v>
      </c>
      <c r="G103" s="9">
        <v>146</v>
      </c>
      <c r="H103" s="9">
        <v>371</v>
      </c>
      <c r="I103" s="9">
        <v>140</v>
      </c>
      <c r="J103" s="25">
        <f t="shared" si="8"/>
        <v>22.222222222222221</v>
      </c>
      <c r="K103" s="25">
        <f t="shared" si="9"/>
        <v>56.468797564687975</v>
      </c>
      <c r="L103" s="25">
        <f t="shared" si="10"/>
        <v>21.3089802130898</v>
      </c>
    </row>
    <row r="104" spans="1:16" s="3" customFormat="1" ht="14.45" customHeight="1" x14ac:dyDescent="0.15">
      <c r="A104" s="36" t="s">
        <v>146</v>
      </c>
      <c r="B104" s="36"/>
      <c r="C104" s="21">
        <f t="shared" ref="C104:I104" si="14">SUM(C105:C116)</f>
        <v>1338</v>
      </c>
      <c r="D104" s="21">
        <f t="shared" si="14"/>
        <v>1560</v>
      </c>
      <c r="E104" s="21">
        <f t="shared" si="14"/>
        <v>1629</v>
      </c>
      <c r="F104" s="21">
        <f t="shared" si="14"/>
        <v>3189</v>
      </c>
      <c r="G104" s="21">
        <f t="shared" si="14"/>
        <v>256</v>
      </c>
      <c r="H104" s="21">
        <f t="shared" si="14"/>
        <v>1644</v>
      </c>
      <c r="I104" s="21">
        <f t="shared" si="14"/>
        <v>1289</v>
      </c>
      <c r="J104" s="22">
        <f t="shared" si="8"/>
        <v>8.027594857322045</v>
      </c>
      <c r="K104" s="22">
        <f t="shared" si="9"/>
        <v>51.552210724364997</v>
      </c>
      <c r="L104" s="22">
        <f t="shared" si="10"/>
        <v>40.420194418312946</v>
      </c>
      <c r="M104" s="2"/>
      <c r="N104" s="2"/>
      <c r="P104" s="2"/>
    </row>
    <row r="105" spans="1:16" s="2" customFormat="1" ht="14.45" customHeight="1" x14ac:dyDescent="0.15">
      <c r="A105" s="8">
        <v>15010</v>
      </c>
      <c r="B105" s="8" t="s">
        <v>87</v>
      </c>
      <c r="C105" s="8">
        <v>127</v>
      </c>
      <c r="D105" s="9">
        <v>148</v>
      </c>
      <c r="E105" s="10">
        <v>152</v>
      </c>
      <c r="F105" s="10">
        <v>300</v>
      </c>
      <c r="G105" s="9">
        <v>27</v>
      </c>
      <c r="H105" s="9">
        <v>147</v>
      </c>
      <c r="I105" s="9">
        <v>126</v>
      </c>
      <c r="J105" s="25">
        <f t="shared" si="8"/>
        <v>9</v>
      </c>
      <c r="K105" s="25">
        <f t="shared" si="9"/>
        <v>49</v>
      </c>
      <c r="L105" s="25">
        <f t="shared" si="10"/>
        <v>42</v>
      </c>
    </row>
    <row r="106" spans="1:16" s="2" customFormat="1" ht="14.45" customHeight="1" x14ac:dyDescent="0.15">
      <c r="A106" s="8">
        <v>15020</v>
      </c>
      <c r="B106" s="8" t="s">
        <v>88</v>
      </c>
      <c r="C106" s="8">
        <v>170</v>
      </c>
      <c r="D106" s="9">
        <v>218</v>
      </c>
      <c r="E106" s="10">
        <v>237</v>
      </c>
      <c r="F106" s="10">
        <v>455</v>
      </c>
      <c r="G106" s="9">
        <v>37</v>
      </c>
      <c r="H106" s="9">
        <v>248</v>
      </c>
      <c r="I106" s="9">
        <v>170</v>
      </c>
      <c r="J106" s="25">
        <f t="shared" si="8"/>
        <v>8.1318681318681314</v>
      </c>
      <c r="K106" s="25">
        <f t="shared" si="9"/>
        <v>54.505494505494504</v>
      </c>
      <c r="L106" s="25">
        <f t="shared" si="10"/>
        <v>37.362637362637365</v>
      </c>
    </row>
    <row r="107" spans="1:16" s="2" customFormat="1" ht="14.45" customHeight="1" x14ac:dyDescent="0.15">
      <c r="A107" s="8">
        <v>15030</v>
      </c>
      <c r="B107" s="8" t="s">
        <v>89</v>
      </c>
      <c r="C107" s="8">
        <v>143</v>
      </c>
      <c r="D107" s="9">
        <v>186</v>
      </c>
      <c r="E107" s="10">
        <v>190</v>
      </c>
      <c r="F107" s="10">
        <v>376</v>
      </c>
      <c r="G107" s="9">
        <v>37</v>
      </c>
      <c r="H107" s="9">
        <v>209</v>
      </c>
      <c r="I107" s="9">
        <v>130</v>
      </c>
      <c r="J107" s="25">
        <f t="shared" si="8"/>
        <v>9.8404255319148941</v>
      </c>
      <c r="K107" s="25">
        <f t="shared" si="9"/>
        <v>55.585106382978722</v>
      </c>
      <c r="L107" s="25">
        <f t="shared" si="10"/>
        <v>34.574468085106389</v>
      </c>
    </row>
    <row r="108" spans="1:16" s="2" customFormat="1" ht="14.45" customHeight="1" x14ac:dyDescent="0.15">
      <c r="A108" s="8">
        <v>15040</v>
      </c>
      <c r="B108" s="8" t="s">
        <v>90</v>
      </c>
      <c r="C108" s="8">
        <v>48</v>
      </c>
      <c r="D108" s="9">
        <v>59</v>
      </c>
      <c r="E108" s="10">
        <v>68</v>
      </c>
      <c r="F108" s="10">
        <v>127</v>
      </c>
      <c r="G108" s="9">
        <v>13</v>
      </c>
      <c r="H108" s="9">
        <v>64</v>
      </c>
      <c r="I108" s="9">
        <v>50</v>
      </c>
      <c r="J108" s="25">
        <f t="shared" si="8"/>
        <v>10.236220472440944</v>
      </c>
      <c r="K108" s="25">
        <f t="shared" si="9"/>
        <v>50.393700787401571</v>
      </c>
      <c r="L108" s="25">
        <f t="shared" si="10"/>
        <v>39.370078740157481</v>
      </c>
      <c r="M108" s="3"/>
    </row>
    <row r="109" spans="1:16" s="2" customFormat="1" ht="14.45" customHeight="1" x14ac:dyDescent="0.15">
      <c r="A109" s="8">
        <v>15050</v>
      </c>
      <c r="B109" s="8" t="s">
        <v>191</v>
      </c>
      <c r="C109" s="8">
        <v>175</v>
      </c>
      <c r="D109" s="9">
        <v>206</v>
      </c>
      <c r="E109" s="10">
        <v>209</v>
      </c>
      <c r="F109" s="10">
        <v>415</v>
      </c>
      <c r="G109" s="9">
        <v>36</v>
      </c>
      <c r="H109" s="9">
        <v>211</v>
      </c>
      <c r="I109" s="9">
        <v>168</v>
      </c>
      <c r="J109" s="25">
        <f t="shared" si="8"/>
        <v>8.6746987951807224</v>
      </c>
      <c r="K109" s="25">
        <f t="shared" si="9"/>
        <v>50.843373493975911</v>
      </c>
      <c r="L109" s="25">
        <f t="shared" si="10"/>
        <v>40.481927710843372</v>
      </c>
    </row>
    <row r="110" spans="1:16" s="2" customFormat="1" ht="14.45" customHeight="1" x14ac:dyDescent="0.15">
      <c r="A110" s="8">
        <v>15060</v>
      </c>
      <c r="B110" s="8" t="s">
        <v>91</v>
      </c>
      <c r="C110" s="8">
        <v>52</v>
      </c>
      <c r="D110" s="9">
        <v>70</v>
      </c>
      <c r="E110" s="10">
        <v>62</v>
      </c>
      <c r="F110" s="10">
        <v>132</v>
      </c>
      <c r="G110" s="9">
        <v>7</v>
      </c>
      <c r="H110" s="9">
        <v>67</v>
      </c>
      <c r="I110" s="9">
        <v>58</v>
      </c>
      <c r="J110" s="25">
        <f t="shared" si="8"/>
        <v>5.3030303030303028</v>
      </c>
      <c r="K110" s="25">
        <f t="shared" si="9"/>
        <v>50.757575757575758</v>
      </c>
      <c r="L110" s="25">
        <f t="shared" si="10"/>
        <v>43.939393939393938</v>
      </c>
    </row>
    <row r="111" spans="1:16" s="2" customFormat="1" ht="14.45" customHeight="1" x14ac:dyDescent="0.15">
      <c r="A111" s="8">
        <v>15070</v>
      </c>
      <c r="B111" s="8" t="s">
        <v>92</v>
      </c>
      <c r="C111" s="8">
        <v>36</v>
      </c>
      <c r="D111" s="9">
        <v>64</v>
      </c>
      <c r="E111" s="10">
        <v>50</v>
      </c>
      <c r="F111" s="10">
        <v>114</v>
      </c>
      <c r="G111" s="9">
        <v>11</v>
      </c>
      <c r="H111" s="9">
        <v>54</v>
      </c>
      <c r="I111" s="9">
        <v>49</v>
      </c>
      <c r="J111" s="25">
        <f t="shared" si="8"/>
        <v>9.6491228070175428</v>
      </c>
      <c r="K111" s="25">
        <f t="shared" si="9"/>
        <v>47.368421052631575</v>
      </c>
      <c r="L111" s="25">
        <f t="shared" si="10"/>
        <v>42.982456140350877</v>
      </c>
    </row>
    <row r="112" spans="1:16" s="2" customFormat="1" ht="14.45" customHeight="1" x14ac:dyDescent="0.15">
      <c r="A112" s="8">
        <v>15080</v>
      </c>
      <c r="B112" s="8" t="s">
        <v>93</v>
      </c>
      <c r="C112" s="8">
        <v>167</v>
      </c>
      <c r="D112" s="9">
        <v>225</v>
      </c>
      <c r="E112" s="10">
        <v>235</v>
      </c>
      <c r="F112" s="10">
        <v>460</v>
      </c>
      <c r="G112" s="9">
        <v>32</v>
      </c>
      <c r="H112" s="9">
        <v>267</v>
      </c>
      <c r="I112" s="9">
        <v>161</v>
      </c>
      <c r="J112" s="25">
        <f t="shared" si="8"/>
        <v>6.9565217391304346</v>
      </c>
      <c r="K112" s="25">
        <f t="shared" si="9"/>
        <v>58.043478260869563</v>
      </c>
      <c r="L112" s="25">
        <f t="shared" si="10"/>
        <v>35</v>
      </c>
    </row>
    <row r="113" spans="1:16" s="2" customFormat="1" ht="14.45" customHeight="1" x14ac:dyDescent="0.15">
      <c r="A113" s="8">
        <v>15090</v>
      </c>
      <c r="B113" s="8" t="s">
        <v>94</v>
      </c>
      <c r="C113" s="8">
        <v>65</v>
      </c>
      <c r="D113" s="9">
        <v>100</v>
      </c>
      <c r="E113" s="10">
        <v>102</v>
      </c>
      <c r="F113" s="10">
        <v>202</v>
      </c>
      <c r="G113" s="9">
        <v>17</v>
      </c>
      <c r="H113" s="9">
        <v>101</v>
      </c>
      <c r="I113" s="9">
        <v>84</v>
      </c>
      <c r="J113" s="25">
        <f t="shared" si="8"/>
        <v>8.4158415841584162</v>
      </c>
      <c r="K113" s="25">
        <f t="shared" si="9"/>
        <v>50</v>
      </c>
      <c r="L113" s="25">
        <f t="shared" si="10"/>
        <v>41.584158415841586</v>
      </c>
    </row>
    <row r="114" spans="1:16" s="2" customFormat="1" ht="14.45" customHeight="1" x14ac:dyDescent="0.15">
      <c r="A114" s="8">
        <v>15100</v>
      </c>
      <c r="B114" s="8" t="s">
        <v>95</v>
      </c>
      <c r="C114" s="8">
        <v>259</v>
      </c>
      <c r="D114" s="9">
        <v>153</v>
      </c>
      <c r="E114" s="10">
        <v>196</v>
      </c>
      <c r="F114" s="10">
        <v>349</v>
      </c>
      <c r="G114" s="9">
        <v>15</v>
      </c>
      <c r="H114" s="9">
        <v>146</v>
      </c>
      <c r="I114" s="9">
        <v>188</v>
      </c>
      <c r="J114" s="25">
        <f t="shared" si="8"/>
        <v>4.2979942693409736</v>
      </c>
      <c r="K114" s="25">
        <f t="shared" si="9"/>
        <v>41.833810888252145</v>
      </c>
      <c r="L114" s="25">
        <f t="shared" si="10"/>
        <v>53.868194842406879</v>
      </c>
    </row>
    <row r="115" spans="1:16" s="2" customFormat="1" ht="14.45" customHeight="1" x14ac:dyDescent="0.15">
      <c r="A115" s="8">
        <v>15110</v>
      </c>
      <c r="B115" s="8" t="s">
        <v>96</v>
      </c>
      <c r="C115" s="8">
        <v>57</v>
      </c>
      <c r="D115" s="9">
        <v>81</v>
      </c>
      <c r="E115" s="10">
        <v>75</v>
      </c>
      <c r="F115" s="10">
        <v>156</v>
      </c>
      <c r="G115" s="9">
        <v>19</v>
      </c>
      <c r="H115" s="9">
        <v>81</v>
      </c>
      <c r="I115" s="9">
        <v>56</v>
      </c>
      <c r="J115" s="25">
        <f t="shared" si="8"/>
        <v>12.179487179487179</v>
      </c>
      <c r="K115" s="25">
        <f t="shared" si="9"/>
        <v>51.923076923076927</v>
      </c>
      <c r="L115" s="25">
        <f t="shared" si="10"/>
        <v>35.897435897435898</v>
      </c>
      <c r="N115" s="3"/>
    </row>
    <row r="116" spans="1:16" s="2" customFormat="1" ht="14.45" customHeight="1" x14ac:dyDescent="0.15">
      <c r="A116" s="8">
        <v>15120</v>
      </c>
      <c r="B116" s="8" t="s">
        <v>97</v>
      </c>
      <c r="C116" s="8">
        <v>39</v>
      </c>
      <c r="D116" s="9">
        <v>50</v>
      </c>
      <c r="E116" s="10">
        <v>53</v>
      </c>
      <c r="F116" s="10">
        <v>103</v>
      </c>
      <c r="G116" s="9">
        <v>5</v>
      </c>
      <c r="H116" s="9">
        <v>49</v>
      </c>
      <c r="I116" s="9">
        <v>49</v>
      </c>
      <c r="J116" s="25">
        <f t="shared" si="8"/>
        <v>4.8543689320388346</v>
      </c>
      <c r="K116" s="25">
        <f t="shared" si="9"/>
        <v>47.572815533980581</v>
      </c>
      <c r="L116" s="25">
        <f t="shared" si="10"/>
        <v>47.572815533980581</v>
      </c>
    </row>
    <row r="117" spans="1:16" s="3" customFormat="1" ht="14.45" customHeight="1" x14ac:dyDescent="0.15">
      <c r="A117" s="36" t="s">
        <v>145</v>
      </c>
      <c r="B117" s="36"/>
      <c r="C117" s="21">
        <f t="shared" ref="C117:I117" si="15">SUM(C118:C125)</f>
        <v>370</v>
      </c>
      <c r="D117" s="21">
        <f t="shared" si="15"/>
        <v>496</v>
      </c>
      <c r="E117" s="21">
        <f t="shared" si="15"/>
        <v>498</v>
      </c>
      <c r="F117" s="21">
        <f t="shared" si="15"/>
        <v>994</v>
      </c>
      <c r="G117" s="21">
        <f t="shared" si="15"/>
        <v>78</v>
      </c>
      <c r="H117" s="21">
        <f t="shared" si="15"/>
        <v>448</v>
      </c>
      <c r="I117" s="21">
        <f t="shared" si="15"/>
        <v>468</v>
      </c>
      <c r="J117" s="22">
        <f t="shared" si="8"/>
        <v>7.8470824949698192</v>
      </c>
      <c r="K117" s="22">
        <f t="shared" si="9"/>
        <v>45.070422535211272</v>
      </c>
      <c r="L117" s="22">
        <f t="shared" si="10"/>
        <v>47.08249496981891</v>
      </c>
      <c r="M117" s="2"/>
      <c r="N117" s="2"/>
      <c r="P117" s="2"/>
    </row>
    <row r="118" spans="1:16" s="2" customFormat="1" ht="14.45" customHeight="1" x14ac:dyDescent="0.15">
      <c r="A118" s="8">
        <v>16010</v>
      </c>
      <c r="B118" s="8" t="s">
        <v>98</v>
      </c>
      <c r="C118" s="8">
        <v>35</v>
      </c>
      <c r="D118" s="9">
        <v>55</v>
      </c>
      <c r="E118" s="10">
        <v>51</v>
      </c>
      <c r="F118" s="10">
        <v>106</v>
      </c>
      <c r="G118" s="9">
        <v>15</v>
      </c>
      <c r="H118" s="9">
        <v>43</v>
      </c>
      <c r="I118" s="9">
        <v>48</v>
      </c>
      <c r="J118" s="25">
        <f t="shared" si="8"/>
        <v>14.150943396226415</v>
      </c>
      <c r="K118" s="25">
        <f t="shared" si="9"/>
        <v>40.566037735849058</v>
      </c>
      <c r="L118" s="25">
        <f t="shared" si="10"/>
        <v>45.283018867924532</v>
      </c>
    </row>
    <row r="119" spans="1:16" s="2" customFormat="1" ht="14.45" customHeight="1" x14ac:dyDescent="0.15">
      <c r="A119" s="8">
        <v>16020</v>
      </c>
      <c r="B119" s="8" t="s">
        <v>99</v>
      </c>
      <c r="C119" s="8">
        <v>56</v>
      </c>
      <c r="D119" s="9">
        <v>71</v>
      </c>
      <c r="E119" s="10">
        <v>75</v>
      </c>
      <c r="F119" s="10">
        <v>146</v>
      </c>
      <c r="G119" s="9">
        <v>15</v>
      </c>
      <c r="H119" s="9">
        <v>60</v>
      </c>
      <c r="I119" s="9">
        <v>71</v>
      </c>
      <c r="J119" s="25">
        <f t="shared" si="8"/>
        <v>10.273972602739725</v>
      </c>
      <c r="K119" s="25">
        <f t="shared" si="9"/>
        <v>41.095890410958901</v>
      </c>
      <c r="L119" s="25">
        <f t="shared" si="10"/>
        <v>48.630136986301373</v>
      </c>
    </row>
    <row r="120" spans="1:16" s="2" customFormat="1" ht="14.45" customHeight="1" x14ac:dyDescent="0.15">
      <c r="A120" s="8">
        <v>16030</v>
      </c>
      <c r="B120" s="8" t="s">
        <v>100</v>
      </c>
      <c r="C120" s="8">
        <v>42</v>
      </c>
      <c r="D120" s="9">
        <v>53</v>
      </c>
      <c r="E120" s="10">
        <v>54</v>
      </c>
      <c r="F120" s="10">
        <v>107</v>
      </c>
      <c r="G120" s="9">
        <v>5</v>
      </c>
      <c r="H120" s="9">
        <v>50</v>
      </c>
      <c r="I120" s="9">
        <v>52</v>
      </c>
      <c r="J120" s="25">
        <f t="shared" si="8"/>
        <v>4.6728971962616823</v>
      </c>
      <c r="K120" s="25">
        <f t="shared" si="9"/>
        <v>46.728971962616825</v>
      </c>
      <c r="L120" s="25">
        <f t="shared" si="10"/>
        <v>48.598130841121495</v>
      </c>
    </row>
    <row r="121" spans="1:16" s="2" customFormat="1" ht="14.45" customHeight="1" x14ac:dyDescent="0.15">
      <c r="A121" s="8">
        <v>16040</v>
      </c>
      <c r="B121" s="8" t="s">
        <v>101</v>
      </c>
      <c r="C121" s="8">
        <v>43</v>
      </c>
      <c r="D121" s="9">
        <v>50</v>
      </c>
      <c r="E121" s="10">
        <v>54</v>
      </c>
      <c r="F121" s="10">
        <v>104</v>
      </c>
      <c r="G121" s="9">
        <v>5</v>
      </c>
      <c r="H121" s="9">
        <v>44</v>
      </c>
      <c r="I121" s="9">
        <v>55</v>
      </c>
      <c r="J121" s="25">
        <f t="shared" si="8"/>
        <v>4.8076923076923084</v>
      </c>
      <c r="K121" s="25">
        <f t="shared" si="9"/>
        <v>42.307692307692307</v>
      </c>
      <c r="L121" s="25">
        <f t="shared" si="10"/>
        <v>52.884615384615387</v>
      </c>
    </row>
    <row r="122" spans="1:16" s="2" customFormat="1" ht="14.45" customHeight="1" x14ac:dyDescent="0.15">
      <c r="A122" s="8">
        <v>16050</v>
      </c>
      <c r="B122" s="8" t="s">
        <v>102</v>
      </c>
      <c r="C122" s="8">
        <v>81</v>
      </c>
      <c r="D122" s="9">
        <v>121</v>
      </c>
      <c r="E122" s="10">
        <v>125</v>
      </c>
      <c r="F122" s="10">
        <v>246</v>
      </c>
      <c r="G122" s="9">
        <v>26</v>
      </c>
      <c r="H122" s="9">
        <v>122</v>
      </c>
      <c r="I122" s="9">
        <v>98</v>
      </c>
      <c r="J122" s="25">
        <f t="shared" si="8"/>
        <v>10.569105691056912</v>
      </c>
      <c r="K122" s="25">
        <f t="shared" si="9"/>
        <v>49.59349593495935</v>
      </c>
      <c r="L122" s="25">
        <f t="shared" si="10"/>
        <v>39.837398373983739</v>
      </c>
      <c r="M122" s="3"/>
    </row>
    <row r="123" spans="1:16" s="2" customFormat="1" ht="14.45" customHeight="1" x14ac:dyDescent="0.15">
      <c r="A123" s="8">
        <v>16060</v>
      </c>
      <c r="B123" s="8" t="s">
        <v>103</v>
      </c>
      <c r="C123" s="8">
        <v>34</v>
      </c>
      <c r="D123" s="9">
        <v>43</v>
      </c>
      <c r="E123" s="10">
        <v>38</v>
      </c>
      <c r="F123" s="10">
        <v>81</v>
      </c>
      <c r="G123" s="9">
        <v>1</v>
      </c>
      <c r="H123" s="9">
        <v>38</v>
      </c>
      <c r="I123" s="9">
        <v>42</v>
      </c>
      <c r="J123" s="25">
        <f t="shared" si="8"/>
        <v>1.2345679012345678</v>
      </c>
      <c r="K123" s="25">
        <f t="shared" si="9"/>
        <v>46.913580246913575</v>
      </c>
      <c r="L123" s="25">
        <f t="shared" si="10"/>
        <v>51.851851851851848</v>
      </c>
    </row>
    <row r="124" spans="1:16" s="2" customFormat="1" ht="14.45" customHeight="1" x14ac:dyDescent="0.15">
      <c r="A124" s="8">
        <v>16070</v>
      </c>
      <c r="B124" s="8" t="s">
        <v>104</v>
      </c>
      <c r="C124" s="8">
        <v>33</v>
      </c>
      <c r="D124" s="9">
        <v>41</v>
      </c>
      <c r="E124" s="10">
        <v>49</v>
      </c>
      <c r="F124" s="10">
        <v>90</v>
      </c>
      <c r="G124" s="9">
        <v>6</v>
      </c>
      <c r="H124" s="9">
        <v>40</v>
      </c>
      <c r="I124" s="9">
        <v>44</v>
      </c>
      <c r="J124" s="25">
        <f t="shared" si="8"/>
        <v>6.666666666666667</v>
      </c>
      <c r="K124" s="25">
        <f t="shared" si="9"/>
        <v>44.444444444444443</v>
      </c>
      <c r="L124" s="25">
        <f t="shared" si="10"/>
        <v>48.888888888888886</v>
      </c>
    </row>
    <row r="125" spans="1:16" s="2" customFormat="1" ht="14.45" customHeight="1" x14ac:dyDescent="0.15">
      <c r="A125" s="8">
        <v>16080</v>
      </c>
      <c r="B125" s="8" t="s">
        <v>105</v>
      </c>
      <c r="C125" s="8">
        <v>46</v>
      </c>
      <c r="D125" s="9">
        <v>62</v>
      </c>
      <c r="E125" s="10">
        <v>52</v>
      </c>
      <c r="F125" s="10">
        <v>114</v>
      </c>
      <c r="G125" s="9">
        <v>5</v>
      </c>
      <c r="H125" s="9">
        <v>51</v>
      </c>
      <c r="I125" s="9">
        <v>58</v>
      </c>
      <c r="J125" s="25">
        <f t="shared" si="8"/>
        <v>4.3859649122807012</v>
      </c>
      <c r="K125" s="25">
        <f t="shared" si="9"/>
        <v>44.736842105263158</v>
      </c>
      <c r="L125" s="25">
        <f t="shared" si="10"/>
        <v>50.877192982456144</v>
      </c>
      <c r="N125" s="3"/>
    </row>
    <row r="126" spans="1:16" s="3" customFormat="1" ht="14.45" customHeight="1" x14ac:dyDescent="0.15">
      <c r="A126" s="37" t="s">
        <v>377</v>
      </c>
      <c r="B126" s="37"/>
      <c r="C126" s="19">
        <f t="shared" ref="C126:I126" si="16">C127+C144+C151+C161+C170+C180+C193+C201+C210+C219</f>
        <v>10826</v>
      </c>
      <c r="D126" s="19">
        <f t="shared" si="16"/>
        <v>13839</v>
      </c>
      <c r="E126" s="19">
        <f t="shared" si="16"/>
        <v>14222</v>
      </c>
      <c r="F126" s="19">
        <f t="shared" si="16"/>
        <v>28061</v>
      </c>
      <c r="G126" s="19">
        <f t="shared" si="16"/>
        <v>2782</v>
      </c>
      <c r="H126" s="19">
        <f t="shared" si="16"/>
        <v>14586</v>
      </c>
      <c r="I126" s="19">
        <f t="shared" si="16"/>
        <v>10693</v>
      </c>
      <c r="J126" s="20">
        <f t="shared" si="8"/>
        <v>9.9141156765617762</v>
      </c>
      <c r="K126" s="20">
        <f t="shared" si="9"/>
        <v>51.979615836926698</v>
      </c>
      <c r="L126" s="20">
        <f t="shared" si="10"/>
        <v>38.106268486511532</v>
      </c>
      <c r="M126" s="2"/>
      <c r="P126" s="2"/>
    </row>
    <row r="127" spans="1:16" s="3" customFormat="1" ht="14.45" customHeight="1" x14ac:dyDescent="0.15">
      <c r="A127" s="36" t="s">
        <v>164</v>
      </c>
      <c r="B127" s="36"/>
      <c r="C127" s="21">
        <f t="shared" ref="C127:I127" si="17">SUM(C128:C143)</f>
        <v>4321</v>
      </c>
      <c r="D127" s="21">
        <f t="shared" si="17"/>
        <v>5138</v>
      </c>
      <c r="E127" s="21">
        <f t="shared" si="17"/>
        <v>5298</v>
      </c>
      <c r="F127" s="21">
        <f t="shared" si="17"/>
        <v>10436</v>
      </c>
      <c r="G127" s="21">
        <f t="shared" si="17"/>
        <v>1341</v>
      </c>
      <c r="H127" s="21">
        <f t="shared" si="17"/>
        <v>6038</v>
      </c>
      <c r="I127" s="21">
        <f t="shared" si="17"/>
        <v>3057</v>
      </c>
      <c r="J127" s="22">
        <f t="shared" si="8"/>
        <v>12.849750862399386</v>
      </c>
      <c r="K127" s="22">
        <f t="shared" si="9"/>
        <v>57.857416634725944</v>
      </c>
      <c r="L127" s="22">
        <f t="shared" si="10"/>
        <v>29.292832502874667</v>
      </c>
      <c r="M127" s="2"/>
      <c r="P127" s="2"/>
    </row>
    <row r="128" spans="1:16" s="2" customFormat="1" ht="14.45" customHeight="1" x14ac:dyDescent="0.15">
      <c r="A128" s="8">
        <v>20010</v>
      </c>
      <c r="B128" s="8" t="s">
        <v>192</v>
      </c>
      <c r="C128" s="8">
        <v>164</v>
      </c>
      <c r="D128" s="9">
        <v>167</v>
      </c>
      <c r="E128" s="10">
        <v>188</v>
      </c>
      <c r="F128" s="10">
        <v>355</v>
      </c>
      <c r="G128" s="9">
        <v>28</v>
      </c>
      <c r="H128" s="9">
        <v>184</v>
      </c>
      <c r="I128" s="9">
        <v>143</v>
      </c>
      <c r="J128" s="25">
        <f t="shared" si="8"/>
        <v>7.887323943661972</v>
      </c>
      <c r="K128" s="25">
        <f t="shared" si="9"/>
        <v>51.830985915492953</v>
      </c>
      <c r="L128" s="25">
        <f t="shared" si="10"/>
        <v>40.281690140845072</v>
      </c>
      <c r="N128" s="3"/>
    </row>
    <row r="129" spans="1:16" s="2" customFormat="1" ht="14.45" customHeight="1" x14ac:dyDescent="0.15">
      <c r="A129" s="8">
        <v>20020</v>
      </c>
      <c r="B129" s="8" t="s">
        <v>193</v>
      </c>
      <c r="C129" s="8">
        <v>93</v>
      </c>
      <c r="D129" s="9">
        <v>88</v>
      </c>
      <c r="E129" s="10">
        <v>101</v>
      </c>
      <c r="F129" s="10">
        <v>189</v>
      </c>
      <c r="G129" s="9">
        <v>7</v>
      </c>
      <c r="H129" s="9">
        <v>82</v>
      </c>
      <c r="I129" s="9">
        <v>100</v>
      </c>
      <c r="J129" s="25">
        <f t="shared" si="8"/>
        <v>3.7037037037037033</v>
      </c>
      <c r="K129" s="25">
        <f t="shared" si="9"/>
        <v>43.386243386243386</v>
      </c>
      <c r="L129" s="25">
        <f t="shared" si="10"/>
        <v>52.910052910052904</v>
      </c>
    </row>
    <row r="130" spans="1:16" s="2" customFormat="1" ht="14.45" customHeight="1" x14ac:dyDescent="0.15">
      <c r="A130" s="8">
        <v>20030</v>
      </c>
      <c r="B130" s="8" t="s">
        <v>194</v>
      </c>
      <c r="C130" s="8">
        <v>173</v>
      </c>
      <c r="D130" s="9">
        <v>174</v>
      </c>
      <c r="E130" s="10">
        <v>207</v>
      </c>
      <c r="F130" s="10">
        <v>381</v>
      </c>
      <c r="G130" s="9">
        <v>26</v>
      </c>
      <c r="H130" s="9">
        <v>175</v>
      </c>
      <c r="I130" s="9">
        <v>180</v>
      </c>
      <c r="J130" s="25">
        <f t="shared" si="8"/>
        <v>6.8241469816272966</v>
      </c>
      <c r="K130" s="25">
        <f t="shared" si="9"/>
        <v>45.931758530183728</v>
      </c>
      <c r="L130" s="25">
        <f t="shared" si="10"/>
        <v>47.244094488188978</v>
      </c>
    </row>
    <row r="131" spans="1:16" s="2" customFormat="1" ht="14.45" customHeight="1" x14ac:dyDescent="0.15">
      <c r="A131" s="8">
        <v>20040</v>
      </c>
      <c r="B131" s="8" t="s">
        <v>195</v>
      </c>
      <c r="C131" s="8">
        <v>313</v>
      </c>
      <c r="D131" s="9">
        <v>375</v>
      </c>
      <c r="E131" s="10">
        <v>396</v>
      </c>
      <c r="F131" s="10">
        <v>771</v>
      </c>
      <c r="G131" s="9">
        <v>99</v>
      </c>
      <c r="H131" s="9">
        <v>423</v>
      </c>
      <c r="I131" s="9">
        <v>249</v>
      </c>
      <c r="J131" s="25">
        <f t="shared" si="8"/>
        <v>12.840466926070038</v>
      </c>
      <c r="K131" s="25">
        <f t="shared" si="9"/>
        <v>54.863813229571988</v>
      </c>
      <c r="L131" s="25">
        <f t="shared" si="10"/>
        <v>32.295719844357976</v>
      </c>
    </row>
    <row r="132" spans="1:16" s="2" customFormat="1" ht="14.45" customHeight="1" x14ac:dyDescent="0.15">
      <c r="A132" s="8">
        <v>20050</v>
      </c>
      <c r="B132" s="8" t="s">
        <v>196</v>
      </c>
      <c r="C132" s="8">
        <v>66</v>
      </c>
      <c r="D132" s="9">
        <v>81</v>
      </c>
      <c r="E132" s="10">
        <v>85</v>
      </c>
      <c r="F132" s="10">
        <v>166</v>
      </c>
      <c r="G132" s="9">
        <v>12</v>
      </c>
      <c r="H132" s="9">
        <v>75</v>
      </c>
      <c r="I132" s="9">
        <v>79</v>
      </c>
      <c r="J132" s="25">
        <f t="shared" si="8"/>
        <v>7.2289156626506017</v>
      </c>
      <c r="K132" s="25">
        <f t="shared" si="9"/>
        <v>45.180722891566269</v>
      </c>
      <c r="L132" s="25">
        <f t="shared" si="10"/>
        <v>47.590361445783131</v>
      </c>
    </row>
    <row r="133" spans="1:16" s="2" customFormat="1" ht="14.45" customHeight="1" x14ac:dyDescent="0.15">
      <c r="A133" s="8">
        <v>20060</v>
      </c>
      <c r="B133" s="8" t="s">
        <v>197</v>
      </c>
      <c r="C133" s="8">
        <v>462</v>
      </c>
      <c r="D133" s="9">
        <v>603</v>
      </c>
      <c r="E133" s="10">
        <v>647</v>
      </c>
      <c r="F133" s="10">
        <v>1250</v>
      </c>
      <c r="G133" s="9">
        <v>222</v>
      </c>
      <c r="H133" s="9">
        <v>742</v>
      </c>
      <c r="I133" s="9">
        <v>286</v>
      </c>
      <c r="J133" s="25">
        <f t="shared" ref="J133:J196" si="18">G133/F133*100</f>
        <v>17.760000000000002</v>
      </c>
      <c r="K133" s="25">
        <f t="shared" ref="K133:K196" si="19">H133/F133*100</f>
        <v>59.36</v>
      </c>
      <c r="L133" s="25">
        <f t="shared" ref="L133:L196" si="20">I133/F133*100</f>
        <v>22.88</v>
      </c>
      <c r="M133" s="3"/>
    </row>
    <row r="134" spans="1:16" s="2" customFormat="1" ht="14.45" customHeight="1" x14ac:dyDescent="0.15">
      <c r="A134" s="8">
        <v>20070</v>
      </c>
      <c r="B134" s="8" t="s">
        <v>198</v>
      </c>
      <c r="C134" s="8">
        <v>117</v>
      </c>
      <c r="D134" s="9">
        <v>135</v>
      </c>
      <c r="E134" s="10">
        <v>116</v>
      </c>
      <c r="F134" s="10">
        <v>251</v>
      </c>
      <c r="G134" s="9">
        <v>18</v>
      </c>
      <c r="H134" s="9">
        <v>140</v>
      </c>
      <c r="I134" s="9">
        <v>93</v>
      </c>
      <c r="J134" s="25">
        <f t="shared" si="18"/>
        <v>7.1713147410358573</v>
      </c>
      <c r="K134" s="25">
        <f t="shared" si="19"/>
        <v>55.776892430278878</v>
      </c>
      <c r="L134" s="25">
        <f t="shared" si="20"/>
        <v>37.051792828685258</v>
      </c>
      <c r="M134" s="3"/>
    </row>
    <row r="135" spans="1:16" s="2" customFormat="1" ht="14.45" customHeight="1" x14ac:dyDescent="0.15">
      <c r="A135" s="8">
        <v>20080</v>
      </c>
      <c r="B135" s="8" t="s">
        <v>199</v>
      </c>
      <c r="C135" s="8">
        <v>427</v>
      </c>
      <c r="D135" s="9">
        <v>495</v>
      </c>
      <c r="E135" s="10">
        <v>547</v>
      </c>
      <c r="F135" s="10">
        <v>1042</v>
      </c>
      <c r="G135" s="9">
        <v>90</v>
      </c>
      <c r="H135" s="9">
        <v>583</v>
      </c>
      <c r="I135" s="9">
        <v>369</v>
      </c>
      <c r="J135" s="25">
        <f t="shared" si="18"/>
        <v>8.6372360844529741</v>
      </c>
      <c r="K135" s="25">
        <f t="shared" si="19"/>
        <v>55.950095969289826</v>
      </c>
      <c r="L135" s="25">
        <f t="shared" si="20"/>
        <v>35.412667946257201</v>
      </c>
    </row>
    <row r="136" spans="1:16" s="2" customFormat="1" ht="14.45" customHeight="1" x14ac:dyDescent="0.15">
      <c r="A136" s="8">
        <v>20090</v>
      </c>
      <c r="B136" s="8" t="s">
        <v>200</v>
      </c>
      <c r="C136" s="8">
        <v>236</v>
      </c>
      <c r="D136" s="9">
        <v>342</v>
      </c>
      <c r="E136" s="10">
        <v>332</v>
      </c>
      <c r="F136" s="10">
        <v>674</v>
      </c>
      <c r="G136" s="9">
        <v>68</v>
      </c>
      <c r="H136" s="9">
        <v>340</v>
      </c>
      <c r="I136" s="9">
        <v>266</v>
      </c>
      <c r="J136" s="25">
        <f t="shared" si="18"/>
        <v>10.089020771513352</v>
      </c>
      <c r="K136" s="25">
        <f t="shared" si="19"/>
        <v>50.445103857566764</v>
      </c>
      <c r="L136" s="25">
        <f t="shared" si="20"/>
        <v>39.465875370919882</v>
      </c>
    </row>
    <row r="137" spans="1:16" s="2" customFormat="1" ht="14.45" customHeight="1" x14ac:dyDescent="0.15">
      <c r="A137" s="8">
        <v>20100</v>
      </c>
      <c r="B137" s="8" t="s">
        <v>201</v>
      </c>
      <c r="C137" s="8">
        <v>390</v>
      </c>
      <c r="D137" s="9">
        <v>443</v>
      </c>
      <c r="E137" s="10">
        <v>460</v>
      </c>
      <c r="F137" s="10">
        <v>903</v>
      </c>
      <c r="G137" s="9">
        <v>89</v>
      </c>
      <c r="H137" s="9">
        <v>491</v>
      </c>
      <c r="I137" s="9">
        <v>323</v>
      </c>
      <c r="J137" s="25">
        <f t="shared" si="18"/>
        <v>9.856035437430787</v>
      </c>
      <c r="K137" s="25">
        <f t="shared" si="19"/>
        <v>54.374307862679963</v>
      </c>
      <c r="L137" s="25">
        <f t="shared" si="20"/>
        <v>35.769656699889261</v>
      </c>
    </row>
    <row r="138" spans="1:16" s="2" customFormat="1" ht="14.45" customHeight="1" x14ac:dyDescent="0.15">
      <c r="A138" s="8">
        <v>20110</v>
      </c>
      <c r="B138" s="8" t="s">
        <v>202</v>
      </c>
      <c r="C138" s="8">
        <v>342</v>
      </c>
      <c r="D138" s="9">
        <v>392</v>
      </c>
      <c r="E138" s="10">
        <v>380</v>
      </c>
      <c r="F138" s="10">
        <v>772</v>
      </c>
      <c r="G138" s="9">
        <v>93</v>
      </c>
      <c r="H138" s="9">
        <v>433</v>
      </c>
      <c r="I138" s="9">
        <v>246</v>
      </c>
      <c r="J138" s="25">
        <f t="shared" si="18"/>
        <v>12.046632124352332</v>
      </c>
      <c r="K138" s="25">
        <f t="shared" si="19"/>
        <v>56.088082901554401</v>
      </c>
      <c r="L138" s="25">
        <f t="shared" si="20"/>
        <v>31.865284974093267</v>
      </c>
    </row>
    <row r="139" spans="1:16" s="2" customFormat="1" ht="14.45" customHeight="1" x14ac:dyDescent="0.15">
      <c r="A139" s="8">
        <v>20120</v>
      </c>
      <c r="B139" s="8" t="s">
        <v>203</v>
      </c>
      <c r="C139" s="8">
        <v>322</v>
      </c>
      <c r="D139" s="9">
        <v>367</v>
      </c>
      <c r="E139" s="10">
        <v>352</v>
      </c>
      <c r="F139" s="10">
        <v>719</v>
      </c>
      <c r="G139" s="9">
        <v>105</v>
      </c>
      <c r="H139" s="9">
        <v>458</v>
      </c>
      <c r="I139" s="9">
        <v>156</v>
      </c>
      <c r="J139" s="25">
        <f t="shared" si="18"/>
        <v>14.603616133518777</v>
      </c>
      <c r="K139" s="25">
        <f t="shared" si="19"/>
        <v>63.699582753824757</v>
      </c>
      <c r="L139" s="25">
        <f t="shared" si="20"/>
        <v>21.696801112656466</v>
      </c>
    </row>
    <row r="140" spans="1:16" s="2" customFormat="1" ht="14.45" customHeight="1" x14ac:dyDescent="0.15">
      <c r="A140" s="8">
        <v>20130</v>
      </c>
      <c r="B140" s="8" t="s">
        <v>204</v>
      </c>
      <c r="C140" s="8">
        <v>319</v>
      </c>
      <c r="D140" s="9">
        <v>390</v>
      </c>
      <c r="E140" s="10">
        <v>410</v>
      </c>
      <c r="F140" s="10">
        <v>800</v>
      </c>
      <c r="G140" s="9">
        <v>98</v>
      </c>
      <c r="H140" s="9">
        <v>502</v>
      </c>
      <c r="I140" s="9">
        <v>200</v>
      </c>
      <c r="J140" s="25">
        <f t="shared" si="18"/>
        <v>12.25</v>
      </c>
      <c r="K140" s="25">
        <f t="shared" si="19"/>
        <v>62.749999999999993</v>
      </c>
      <c r="L140" s="25">
        <f t="shared" si="20"/>
        <v>25</v>
      </c>
    </row>
    <row r="141" spans="1:16" s="2" customFormat="1" ht="14.45" customHeight="1" x14ac:dyDescent="0.15">
      <c r="A141" s="8">
        <v>20140</v>
      </c>
      <c r="B141" s="8" t="s">
        <v>205</v>
      </c>
      <c r="C141" s="8">
        <v>363</v>
      </c>
      <c r="D141" s="9">
        <v>444</v>
      </c>
      <c r="E141" s="10">
        <v>436</v>
      </c>
      <c r="F141" s="10">
        <v>880</v>
      </c>
      <c r="G141" s="9">
        <v>172</v>
      </c>
      <c r="H141" s="9">
        <v>600</v>
      </c>
      <c r="I141" s="9">
        <v>108</v>
      </c>
      <c r="J141" s="25">
        <f t="shared" si="18"/>
        <v>19.545454545454547</v>
      </c>
      <c r="K141" s="25">
        <f t="shared" si="19"/>
        <v>68.181818181818173</v>
      </c>
      <c r="L141" s="25">
        <f t="shared" si="20"/>
        <v>12.272727272727273</v>
      </c>
    </row>
    <row r="142" spans="1:16" s="2" customFormat="1" ht="14.45" customHeight="1" x14ac:dyDescent="0.15">
      <c r="A142" s="8">
        <v>20150</v>
      </c>
      <c r="B142" s="8" t="s">
        <v>206</v>
      </c>
      <c r="C142" s="8">
        <v>272</v>
      </c>
      <c r="D142" s="9">
        <v>269</v>
      </c>
      <c r="E142" s="10">
        <v>271</v>
      </c>
      <c r="F142" s="10">
        <v>540</v>
      </c>
      <c r="G142" s="9">
        <v>69</v>
      </c>
      <c r="H142" s="9">
        <v>355</v>
      </c>
      <c r="I142" s="9">
        <v>116</v>
      </c>
      <c r="J142" s="25">
        <f t="shared" si="18"/>
        <v>12.777777777777777</v>
      </c>
      <c r="K142" s="25">
        <f t="shared" si="19"/>
        <v>65.740740740740748</v>
      </c>
      <c r="L142" s="25">
        <f t="shared" si="20"/>
        <v>21.481481481481481</v>
      </c>
    </row>
    <row r="143" spans="1:16" s="2" customFormat="1" ht="14.45" customHeight="1" x14ac:dyDescent="0.15">
      <c r="A143" s="8">
        <v>20160</v>
      </c>
      <c r="B143" s="8" t="s">
        <v>374</v>
      </c>
      <c r="C143" s="8">
        <v>262</v>
      </c>
      <c r="D143" s="9">
        <v>373</v>
      </c>
      <c r="E143" s="10">
        <v>370</v>
      </c>
      <c r="F143" s="10">
        <v>743</v>
      </c>
      <c r="G143" s="9">
        <v>145</v>
      </c>
      <c r="H143" s="9">
        <v>455</v>
      </c>
      <c r="I143" s="9">
        <v>143</v>
      </c>
      <c r="J143" s="25">
        <f t="shared" si="18"/>
        <v>19.515477792732167</v>
      </c>
      <c r="K143" s="25">
        <f t="shared" si="19"/>
        <v>61.238223418573355</v>
      </c>
      <c r="L143" s="25">
        <f t="shared" si="20"/>
        <v>19.246298788694482</v>
      </c>
    </row>
    <row r="144" spans="1:16" s="3" customFormat="1" ht="14.45" customHeight="1" x14ac:dyDescent="0.15">
      <c r="A144" s="36" t="s">
        <v>165</v>
      </c>
      <c r="B144" s="36"/>
      <c r="C144" s="21">
        <f t="shared" ref="C144:I144" si="21">SUM(C145:C150)</f>
        <v>1719</v>
      </c>
      <c r="D144" s="21">
        <f t="shared" si="21"/>
        <v>2320</v>
      </c>
      <c r="E144" s="21">
        <f t="shared" si="21"/>
        <v>2424</v>
      </c>
      <c r="F144" s="21">
        <f t="shared" si="21"/>
        <v>4744</v>
      </c>
      <c r="G144" s="21">
        <f t="shared" si="21"/>
        <v>529</v>
      </c>
      <c r="H144" s="21">
        <f t="shared" si="21"/>
        <v>2591</v>
      </c>
      <c r="I144" s="21">
        <f t="shared" si="21"/>
        <v>1624</v>
      </c>
      <c r="J144" s="22">
        <f t="shared" si="18"/>
        <v>11.150927487352446</v>
      </c>
      <c r="K144" s="22">
        <f t="shared" si="19"/>
        <v>54.616357504215848</v>
      </c>
      <c r="L144" s="22">
        <f t="shared" si="20"/>
        <v>34.232715008431704</v>
      </c>
      <c r="M144" s="2"/>
      <c r="N144" s="2"/>
      <c r="P144" s="2"/>
    </row>
    <row r="145" spans="1:16" s="2" customFormat="1" ht="14.45" customHeight="1" x14ac:dyDescent="0.15">
      <c r="A145" s="8">
        <v>21010</v>
      </c>
      <c r="B145" s="8" t="s">
        <v>207</v>
      </c>
      <c r="C145" s="8">
        <v>239</v>
      </c>
      <c r="D145" s="9">
        <v>346</v>
      </c>
      <c r="E145" s="10">
        <v>346</v>
      </c>
      <c r="F145" s="10">
        <v>692</v>
      </c>
      <c r="G145" s="9">
        <v>61</v>
      </c>
      <c r="H145" s="9">
        <v>396</v>
      </c>
      <c r="I145" s="9">
        <v>235</v>
      </c>
      <c r="J145" s="25">
        <f t="shared" si="18"/>
        <v>8.8150289017341041</v>
      </c>
      <c r="K145" s="25">
        <f t="shared" si="19"/>
        <v>57.225433526011557</v>
      </c>
      <c r="L145" s="25">
        <f t="shared" si="20"/>
        <v>33.959537572254334</v>
      </c>
    </row>
    <row r="146" spans="1:16" s="2" customFormat="1" ht="14.45" customHeight="1" x14ac:dyDescent="0.15">
      <c r="A146" s="8">
        <v>21020</v>
      </c>
      <c r="B146" s="8" t="s">
        <v>208</v>
      </c>
      <c r="C146" s="8">
        <v>312</v>
      </c>
      <c r="D146" s="9">
        <v>376</v>
      </c>
      <c r="E146" s="10">
        <v>422</v>
      </c>
      <c r="F146" s="10">
        <v>798</v>
      </c>
      <c r="G146" s="9">
        <v>96</v>
      </c>
      <c r="H146" s="9">
        <v>433</v>
      </c>
      <c r="I146" s="9">
        <v>269</v>
      </c>
      <c r="J146" s="25">
        <f t="shared" si="18"/>
        <v>12.030075187969924</v>
      </c>
      <c r="K146" s="25">
        <f t="shared" si="19"/>
        <v>54.26065162907269</v>
      </c>
      <c r="L146" s="25">
        <f t="shared" si="20"/>
        <v>33.709273182957396</v>
      </c>
      <c r="N146" s="3"/>
    </row>
    <row r="147" spans="1:16" s="2" customFormat="1" ht="14.45" customHeight="1" x14ac:dyDescent="0.15">
      <c r="A147" s="8">
        <v>21030</v>
      </c>
      <c r="B147" s="8" t="s">
        <v>209</v>
      </c>
      <c r="C147" s="8">
        <v>285</v>
      </c>
      <c r="D147" s="9">
        <v>357</v>
      </c>
      <c r="E147" s="10">
        <v>384</v>
      </c>
      <c r="F147" s="10">
        <v>741</v>
      </c>
      <c r="G147" s="9">
        <v>67</v>
      </c>
      <c r="H147" s="9">
        <v>421</v>
      </c>
      <c r="I147" s="9">
        <v>253</v>
      </c>
      <c r="J147" s="25">
        <f t="shared" si="18"/>
        <v>9.0418353576248318</v>
      </c>
      <c r="K147" s="25">
        <f t="shared" si="19"/>
        <v>56.815114709851557</v>
      </c>
      <c r="L147" s="25">
        <f t="shared" si="20"/>
        <v>34.143049932523617</v>
      </c>
    </row>
    <row r="148" spans="1:16" s="2" customFormat="1" ht="14.45" customHeight="1" x14ac:dyDescent="0.15">
      <c r="A148" s="8">
        <v>21040</v>
      </c>
      <c r="B148" s="8" t="s">
        <v>210</v>
      </c>
      <c r="C148" s="8">
        <v>122</v>
      </c>
      <c r="D148" s="9">
        <v>164</v>
      </c>
      <c r="E148" s="10">
        <v>163</v>
      </c>
      <c r="F148" s="10">
        <v>327</v>
      </c>
      <c r="G148" s="9">
        <v>28</v>
      </c>
      <c r="H148" s="9">
        <v>184</v>
      </c>
      <c r="I148" s="9">
        <v>115</v>
      </c>
      <c r="J148" s="25">
        <f t="shared" si="18"/>
        <v>8.5626911314984699</v>
      </c>
      <c r="K148" s="25">
        <f t="shared" si="19"/>
        <v>56.269113149847094</v>
      </c>
      <c r="L148" s="25">
        <f t="shared" si="20"/>
        <v>35.168195718654431</v>
      </c>
    </row>
    <row r="149" spans="1:16" s="2" customFormat="1" ht="14.45" customHeight="1" x14ac:dyDescent="0.15">
      <c r="A149" s="8">
        <v>21050</v>
      </c>
      <c r="B149" s="8" t="s">
        <v>211</v>
      </c>
      <c r="C149" s="8">
        <v>463</v>
      </c>
      <c r="D149" s="9">
        <v>670</v>
      </c>
      <c r="E149" s="10">
        <v>698</v>
      </c>
      <c r="F149" s="10">
        <v>1368</v>
      </c>
      <c r="G149" s="9">
        <v>204</v>
      </c>
      <c r="H149" s="9">
        <v>754</v>
      </c>
      <c r="I149" s="9">
        <v>410</v>
      </c>
      <c r="J149" s="25">
        <f t="shared" si="18"/>
        <v>14.912280701754385</v>
      </c>
      <c r="K149" s="25">
        <f t="shared" si="19"/>
        <v>55.116959064327489</v>
      </c>
      <c r="L149" s="25">
        <f t="shared" si="20"/>
        <v>29.970760233918131</v>
      </c>
    </row>
    <row r="150" spans="1:16" s="2" customFormat="1" ht="14.45" customHeight="1" x14ac:dyDescent="0.15">
      <c r="A150" s="8">
        <v>21060</v>
      </c>
      <c r="B150" s="8" t="s">
        <v>212</v>
      </c>
      <c r="C150" s="8">
        <v>298</v>
      </c>
      <c r="D150" s="9">
        <v>407</v>
      </c>
      <c r="E150" s="10">
        <v>411</v>
      </c>
      <c r="F150" s="10">
        <v>818</v>
      </c>
      <c r="G150" s="9">
        <v>73</v>
      </c>
      <c r="H150" s="9">
        <v>403</v>
      </c>
      <c r="I150" s="9">
        <v>342</v>
      </c>
      <c r="J150" s="25">
        <f t="shared" si="18"/>
        <v>8.9242053789731042</v>
      </c>
      <c r="K150" s="25">
        <f t="shared" si="19"/>
        <v>49.266503667481665</v>
      </c>
      <c r="L150" s="25">
        <f t="shared" si="20"/>
        <v>41.809290953545229</v>
      </c>
    </row>
    <row r="151" spans="1:16" s="3" customFormat="1" ht="14.45" customHeight="1" x14ac:dyDescent="0.15">
      <c r="A151" s="36" t="s">
        <v>166</v>
      </c>
      <c r="B151" s="36"/>
      <c r="C151" s="21">
        <f t="shared" ref="C151:I151" si="22">SUM(C152:C160)</f>
        <v>741</v>
      </c>
      <c r="D151" s="21">
        <f t="shared" si="22"/>
        <v>999</v>
      </c>
      <c r="E151" s="21">
        <f t="shared" si="22"/>
        <v>1036</v>
      </c>
      <c r="F151" s="21">
        <f t="shared" si="22"/>
        <v>2035</v>
      </c>
      <c r="G151" s="21">
        <f t="shared" si="22"/>
        <v>147</v>
      </c>
      <c r="H151" s="21">
        <f t="shared" si="22"/>
        <v>923</v>
      </c>
      <c r="I151" s="21">
        <f t="shared" si="22"/>
        <v>965</v>
      </c>
      <c r="J151" s="22">
        <f t="shared" si="18"/>
        <v>7.2235872235872227</v>
      </c>
      <c r="K151" s="22">
        <f t="shared" si="19"/>
        <v>45.356265356265354</v>
      </c>
      <c r="L151" s="22">
        <f t="shared" si="20"/>
        <v>47.420147420147416</v>
      </c>
      <c r="M151" s="2"/>
      <c r="N151" s="2"/>
      <c r="P151" s="2"/>
    </row>
    <row r="152" spans="1:16" s="2" customFormat="1" ht="14.45" customHeight="1" x14ac:dyDescent="0.15">
      <c r="A152" s="8">
        <v>22010</v>
      </c>
      <c r="B152" s="8" t="s">
        <v>213</v>
      </c>
      <c r="C152" s="8">
        <v>98</v>
      </c>
      <c r="D152" s="9">
        <v>144</v>
      </c>
      <c r="E152" s="10">
        <v>138</v>
      </c>
      <c r="F152" s="10">
        <v>282</v>
      </c>
      <c r="G152" s="9">
        <v>21</v>
      </c>
      <c r="H152" s="9">
        <v>125</v>
      </c>
      <c r="I152" s="9">
        <v>136</v>
      </c>
      <c r="J152" s="25">
        <f t="shared" si="18"/>
        <v>7.4468085106382977</v>
      </c>
      <c r="K152" s="25">
        <f t="shared" si="19"/>
        <v>44.326241134751768</v>
      </c>
      <c r="L152" s="25">
        <f t="shared" si="20"/>
        <v>48.226950354609926</v>
      </c>
    </row>
    <row r="153" spans="1:16" s="2" customFormat="1" ht="14.45" customHeight="1" x14ac:dyDescent="0.15">
      <c r="A153" s="8">
        <v>22020</v>
      </c>
      <c r="B153" s="8" t="s">
        <v>214</v>
      </c>
      <c r="C153" s="8">
        <v>73</v>
      </c>
      <c r="D153" s="9">
        <v>104</v>
      </c>
      <c r="E153" s="10">
        <v>106</v>
      </c>
      <c r="F153" s="10">
        <v>210</v>
      </c>
      <c r="G153" s="9">
        <v>14</v>
      </c>
      <c r="H153" s="9">
        <v>82</v>
      </c>
      <c r="I153" s="9">
        <v>114</v>
      </c>
      <c r="J153" s="25">
        <f t="shared" si="18"/>
        <v>6.666666666666667</v>
      </c>
      <c r="K153" s="25">
        <f t="shared" si="19"/>
        <v>39.047619047619051</v>
      </c>
      <c r="L153" s="25">
        <f t="shared" si="20"/>
        <v>54.285714285714285</v>
      </c>
      <c r="M153" s="3"/>
    </row>
    <row r="154" spans="1:16" s="2" customFormat="1" ht="14.45" customHeight="1" x14ac:dyDescent="0.15">
      <c r="A154" s="8">
        <v>22030</v>
      </c>
      <c r="B154" s="8" t="s">
        <v>215</v>
      </c>
      <c r="C154" s="8">
        <v>42</v>
      </c>
      <c r="D154" s="9">
        <v>62</v>
      </c>
      <c r="E154" s="10">
        <v>56</v>
      </c>
      <c r="F154" s="10">
        <v>118</v>
      </c>
      <c r="G154" s="9">
        <v>11</v>
      </c>
      <c r="H154" s="9">
        <v>43</v>
      </c>
      <c r="I154" s="9">
        <v>64</v>
      </c>
      <c r="J154" s="25">
        <f t="shared" si="18"/>
        <v>9.3220338983050848</v>
      </c>
      <c r="K154" s="25">
        <f t="shared" si="19"/>
        <v>36.440677966101696</v>
      </c>
      <c r="L154" s="25">
        <f t="shared" si="20"/>
        <v>54.237288135593218</v>
      </c>
      <c r="N154" s="3"/>
    </row>
    <row r="155" spans="1:16" s="2" customFormat="1" ht="14.45" customHeight="1" x14ac:dyDescent="0.15">
      <c r="A155" s="8">
        <v>22040</v>
      </c>
      <c r="B155" s="8" t="s">
        <v>216</v>
      </c>
      <c r="C155" s="8">
        <v>74</v>
      </c>
      <c r="D155" s="9">
        <v>92</v>
      </c>
      <c r="E155" s="10">
        <v>101</v>
      </c>
      <c r="F155" s="10">
        <v>193</v>
      </c>
      <c r="G155" s="9">
        <v>13</v>
      </c>
      <c r="H155" s="9">
        <v>88</v>
      </c>
      <c r="I155" s="9">
        <v>92</v>
      </c>
      <c r="J155" s="25">
        <f t="shared" si="18"/>
        <v>6.7357512953367875</v>
      </c>
      <c r="K155" s="25">
        <f t="shared" si="19"/>
        <v>45.595854922279791</v>
      </c>
      <c r="L155" s="25">
        <f t="shared" si="20"/>
        <v>47.668393782383419</v>
      </c>
    </row>
    <row r="156" spans="1:16" s="2" customFormat="1" ht="14.45" customHeight="1" x14ac:dyDescent="0.15">
      <c r="A156" s="8">
        <v>22050</v>
      </c>
      <c r="B156" s="8" t="s">
        <v>217</v>
      </c>
      <c r="C156" s="8">
        <v>75</v>
      </c>
      <c r="D156" s="9">
        <v>98</v>
      </c>
      <c r="E156" s="10">
        <v>106</v>
      </c>
      <c r="F156" s="10">
        <v>204</v>
      </c>
      <c r="G156" s="9">
        <v>13</v>
      </c>
      <c r="H156" s="9">
        <v>95</v>
      </c>
      <c r="I156" s="9">
        <v>96</v>
      </c>
      <c r="J156" s="25">
        <f t="shared" si="18"/>
        <v>6.3725490196078427</v>
      </c>
      <c r="K156" s="25">
        <f t="shared" si="19"/>
        <v>46.568627450980394</v>
      </c>
      <c r="L156" s="25">
        <f t="shared" si="20"/>
        <v>47.058823529411761</v>
      </c>
    </row>
    <row r="157" spans="1:16" s="2" customFormat="1" ht="14.45" customHeight="1" x14ac:dyDescent="0.15">
      <c r="A157" s="8">
        <v>22060</v>
      </c>
      <c r="B157" s="8" t="s">
        <v>218</v>
      </c>
      <c r="C157" s="8">
        <v>129</v>
      </c>
      <c r="D157" s="9">
        <v>175</v>
      </c>
      <c r="E157" s="10">
        <v>176</v>
      </c>
      <c r="F157" s="10">
        <v>351</v>
      </c>
      <c r="G157" s="9">
        <v>23</v>
      </c>
      <c r="H157" s="9">
        <v>166</v>
      </c>
      <c r="I157" s="9">
        <v>162</v>
      </c>
      <c r="J157" s="25">
        <f t="shared" si="18"/>
        <v>6.5527065527065522</v>
      </c>
      <c r="K157" s="25">
        <f t="shared" si="19"/>
        <v>47.293447293447294</v>
      </c>
      <c r="L157" s="25">
        <f t="shared" si="20"/>
        <v>46.153846153846153</v>
      </c>
    </row>
    <row r="158" spans="1:16" s="2" customFormat="1" ht="14.45" customHeight="1" x14ac:dyDescent="0.15">
      <c r="A158" s="8">
        <v>22070</v>
      </c>
      <c r="B158" s="8" t="s">
        <v>219</v>
      </c>
      <c r="C158" s="8">
        <v>94</v>
      </c>
      <c r="D158" s="9">
        <v>125</v>
      </c>
      <c r="E158" s="10">
        <v>122</v>
      </c>
      <c r="F158" s="10">
        <v>247</v>
      </c>
      <c r="G158" s="9">
        <v>13</v>
      </c>
      <c r="H158" s="9">
        <v>115</v>
      </c>
      <c r="I158" s="9">
        <v>119</v>
      </c>
      <c r="J158" s="25">
        <f t="shared" si="18"/>
        <v>5.2631578947368416</v>
      </c>
      <c r="K158" s="25">
        <f t="shared" si="19"/>
        <v>46.558704453441294</v>
      </c>
      <c r="L158" s="25">
        <f t="shared" si="20"/>
        <v>48.178137651821864</v>
      </c>
    </row>
    <row r="159" spans="1:16" s="2" customFormat="1" ht="14.45" customHeight="1" x14ac:dyDescent="0.15">
      <c r="A159" s="8">
        <v>22080</v>
      </c>
      <c r="B159" s="8" t="s">
        <v>220</v>
      </c>
      <c r="C159" s="8">
        <v>87</v>
      </c>
      <c r="D159" s="9">
        <v>115</v>
      </c>
      <c r="E159" s="10">
        <v>132</v>
      </c>
      <c r="F159" s="10">
        <v>247</v>
      </c>
      <c r="G159" s="9">
        <v>25</v>
      </c>
      <c r="H159" s="9">
        <v>116</v>
      </c>
      <c r="I159" s="9">
        <v>106</v>
      </c>
      <c r="J159" s="25">
        <f t="shared" si="18"/>
        <v>10.121457489878543</v>
      </c>
      <c r="K159" s="25">
        <f t="shared" si="19"/>
        <v>46.963562753036435</v>
      </c>
      <c r="L159" s="25">
        <f t="shared" si="20"/>
        <v>42.914979757085021</v>
      </c>
    </row>
    <row r="160" spans="1:16" s="2" customFormat="1" ht="14.45" customHeight="1" x14ac:dyDescent="0.15">
      <c r="A160" s="8">
        <v>22090</v>
      </c>
      <c r="B160" s="8" t="s">
        <v>221</v>
      </c>
      <c r="C160" s="8">
        <v>69</v>
      </c>
      <c r="D160" s="9">
        <v>84</v>
      </c>
      <c r="E160" s="10">
        <v>99</v>
      </c>
      <c r="F160" s="10">
        <v>183</v>
      </c>
      <c r="G160" s="9">
        <v>14</v>
      </c>
      <c r="H160" s="9">
        <v>93</v>
      </c>
      <c r="I160" s="9">
        <v>76</v>
      </c>
      <c r="J160" s="25">
        <f t="shared" si="18"/>
        <v>7.6502732240437163</v>
      </c>
      <c r="K160" s="25">
        <f t="shared" si="19"/>
        <v>50.819672131147541</v>
      </c>
      <c r="L160" s="25">
        <f t="shared" si="20"/>
        <v>41.530054644808743</v>
      </c>
      <c r="M160" s="3"/>
    </row>
    <row r="161" spans="1:16" s="3" customFormat="1" ht="14.45" customHeight="1" x14ac:dyDescent="0.15">
      <c r="A161" s="36" t="s">
        <v>167</v>
      </c>
      <c r="B161" s="36"/>
      <c r="C161" s="21">
        <f t="shared" ref="C161:I161" si="23">SUM(C162:C169)</f>
        <v>513</v>
      </c>
      <c r="D161" s="21">
        <f t="shared" si="23"/>
        <v>694</v>
      </c>
      <c r="E161" s="21">
        <f t="shared" si="23"/>
        <v>717</v>
      </c>
      <c r="F161" s="21">
        <f t="shared" si="23"/>
        <v>1411</v>
      </c>
      <c r="G161" s="21">
        <f t="shared" si="23"/>
        <v>104</v>
      </c>
      <c r="H161" s="21">
        <f t="shared" si="23"/>
        <v>661</v>
      </c>
      <c r="I161" s="21">
        <f t="shared" si="23"/>
        <v>646</v>
      </c>
      <c r="J161" s="22">
        <f t="shared" si="18"/>
        <v>7.3706591070163006</v>
      </c>
      <c r="K161" s="22">
        <f t="shared" si="19"/>
        <v>46.846208362863216</v>
      </c>
      <c r="L161" s="22">
        <f t="shared" si="20"/>
        <v>45.783132530120483</v>
      </c>
      <c r="N161" s="2"/>
      <c r="P161" s="2"/>
    </row>
    <row r="162" spans="1:16" s="2" customFormat="1" ht="14.45" customHeight="1" x14ac:dyDescent="0.15">
      <c r="A162" s="8">
        <v>23010</v>
      </c>
      <c r="B162" s="8" t="s">
        <v>222</v>
      </c>
      <c r="C162" s="8">
        <v>53</v>
      </c>
      <c r="D162" s="9">
        <v>65</v>
      </c>
      <c r="E162" s="10">
        <v>63</v>
      </c>
      <c r="F162" s="10">
        <v>128</v>
      </c>
      <c r="G162" s="9">
        <v>10</v>
      </c>
      <c r="H162" s="9">
        <v>51</v>
      </c>
      <c r="I162" s="9">
        <v>67</v>
      </c>
      <c r="J162" s="25">
        <f t="shared" si="18"/>
        <v>7.8125</v>
      </c>
      <c r="K162" s="25">
        <f t="shared" si="19"/>
        <v>39.84375</v>
      </c>
      <c r="L162" s="25">
        <f t="shared" si="20"/>
        <v>52.34375</v>
      </c>
    </row>
    <row r="163" spans="1:16" s="2" customFormat="1" ht="14.45" customHeight="1" x14ac:dyDescent="0.15">
      <c r="A163" s="8">
        <v>23020</v>
      </c>
      <c r="B163" s="8" t="s">
        <v>223</v>
      </c>
      <c r="C163" s="8">
        <v>75</v>
      </c>
      <c r="D163" s="9">
        <v>88</v>
      </c>
      <c r="E163" s="10">
        <v>98</v>
      </c>
      <c r="F163" s="10">
        <v>186</v>
      </c>
      <c r="G163" s="9">
        <v>12</v>
      </c>
      <c r="H163" s="9">
        <v>82</v>
      </c>
      <c r="I163" s="9">
        <v>92</v>
      </c>
      <c r="J163" s="25">
        <f t="shared" si="18"/>
        <v>6.4516129032258061</v>
      </c>
      <c r="K163" s="25">
        <f t="shared" si="19"/>
        <v>44.086021505376344</v>
      </c>
      <c r="L163" s="25">
        <f t="shared" si="20"/>
        <v>49.462365591397848</v>
      </c>
    </row>
    <row r="164" spans="1:16" s="2" customFormat="1" ht="14.45" customHeight="1" x14ac:dyDescent="0.15">
      <c r="A164" s="8">
        <v>23030</v>
      </c>
      <c r="B164" s="8" t="s">
        <v>224</v>
      </c>
      <c r="C164" s="8">
        <v>65</v>
      </c>
      <c r="D164" s="9">
        <v>78</v>
      </c>
      <c r="E164" s="10">
        <v>89</v>
      </c>
      <c r="F164" s="10">
        <v>167</v>
      </c>
      <c r="G164" s="9">
        <v>11</v>
      </c>
      <c r="H164" s="9">
        <v>72</v>
      </c>
      <c r="I164" s="9">
        <v>84</v>
      </c>
      <c r="J164" s="25">
        <f t="shared" si="18"/>
        <v>6.5868263473053901</v>
      </c>
      <c r="K164" s="25">
        <f t="shared" si="19"/>
        <v>43.113772455089823</v>
      </c>
      <c r="L164" s="25">
        <f t="shared" si="20"/>
        <v>50.299401197604787</v>
      </c>
    </row>
    <row r="165" spans="1:16" s="2" customFormat="1" ht="14.45" customHeight="1" x14ac:dyDescent="0.15">
      <c r="A165" s="8">
        <v>23040</v>
      </c>
      <c r="B165" s="8" t="s">
        <v>225</v>
      </c>
      <c r="C165" s="8">
        <v>71</v>
      </c>
      <c r="D165" s="9">
        <v>85</v>
      </c>
      <c r="E165" s="10">
        <v>97</v>
      </c>
      <c r="F165" s="10">
        <v>182</v>
      </c>
      <c r="G165" s="9">
        <v>12</v>
      </c>
      <c r="H165" s="9">
        <v>87</v>
      </c>
      <c r="I165" s="9">
        <v>83</v>
      </c>
      <c r="J165" s="25">
        <f t="shared" si="18"/>
        <v>6.593406593406594</v>
      </c>
      <c r="K165" s="25">
        <f t="shared" si="19"/>
        <v>47.802197802197803</v>
      </c>
      <c r="L165" s="25">
        <f t="shared" si="20"/>
        <v>45.604395604395606</v>
      </c>
      <c r="N165" s="3"/>
    </row>
    <row r="166" spans="1:16" s="2" customFormat="1" ht="14.45" customHeight="1" x14ac:dyDescent="0.15">
      <c r="A166" s="8">
        <v>23050</v>
      </c>
      <c r="B166" s="8" t="s">
        <v>226</v>
      </c>
      <c r="C166" s="8">
        <v>55</v>
      </c>
      <c r="D166" s="9">
        <v>74</v>
      </c>
      <c r="E166" s="10">
        <v>69</v>
      </c>
      <c r="F166" s="10">
        <v>143</v>
      </c>
      <c r="G166" s="9">
        <v>12</v>
      </c>
      <c r="H166" s="9">
        <v>61</v>
      </c>
      <c r="I166" s="9">
        <v>70</v>
      </c>
      <c r="J166" s="25">
        <f t="shared" si="18"/>
        <v>8.3916083916083917</v>
      </c>
      <c r="K166" s="25">
        <f t="shared" si="19"/>
        <v>42.657342657342653</v>
      </c>
      <c r="L166" s="25">
        <f t="shared" si="20"/>
        <v>48.951048951048953</v>
      </c>
    </row>
    <row r="167" spans="1:16" s="2" customFormat="1" ht="14.45" customHeight="1" x14ac:dyDescent="0.15">
      <c r="A167" s="8">
        <v>23060</v>
      </c>
      <c r="B167" s="8" t="s">
        <v>227</v>
      </c>
      <c r="C167" s="8">
        <v>71</v>
      </c>
      <c r="D167" s="9">
        <v>119</v>
      </c>
      <c r="E167" s="10">
        <v>114</v>
      </c>
      <c r="F167" s="10">
        <v>233</v>
      </c>
      <c r="G167" s="9">
        <v>22</v>
      </c>
      <c r="H167" s="9">
        <v>120</v>
      </c>
      <c r="I167" s="9">
        <v>91</v>
      </c>
      <c r="J167" s="25">
        <f t="shared" si="18"/>
        <v>9.4420600858369106</v>
      </c>
      <c r="K167" s="25">
        <f t="shared" si="19"/>
        <v>51.502145922746777</v>
      </c>
      <c r="L167" s="25">
        <f t="shared" si="20"/>
        <v>39.055793991416309</v>
      </c>
    </row>
    <row r="168" spans="1:16" s="2" customFormat="1" ht="14.45" customHeight="1" x14ac:dyDescent="0.15">
      <c r="A168" s="8">
        <v>23070</v>
      </c>
      <c r="B168" s="8" t="s">
        <v>228</v>
      </c>
      <c r="C168" s="8">
        <v>53</v>
      </c>
      <c r="D168" s="9">
        <v>74</v>
      </c>
      <c r="E168" s="10">
        <v>78</v>
      </c>
      <c r="F168" s="10">
        <v>152</v>
      </c>
      <c r="G168" s="9">
        <v>9</v>
      </c>
      <c r="H168" s="9">
        <v>72</v>
      </c>
      <c r="I168" s="9">
        <v>71</v>
      </c>
      <c r="J168" s="25">
        <f t="shared" si="18"/>
        <v>5.9210526315789469</v>
      </c>
      <c r="K168" s="25">
        <f t="shared" si="19"/>
        <v>47.368421052631575</v>
      </c>
      <c r="L168" s="25">
        <f t="shared" si="20"/>
        <v>46.710526315789473</v>
      </c>
    </row>
    <row r="169" spans="1:16" s="2" customFormat="1" ht="14.45" customHeight="1" x14ac:dyDescent="0.15">
      <c r="A169" s="8">
        <v>23080</v>
      </c>
      <c r="B169" s="8" t="s">
        <v>229</v>
      </c>
      <c r="C169" s="8">
        <v>70</v>
      </c>
      <c r="D169" s="9">
        <v>111</v>
      </c>
      <c r="E169" s="10">
        <v>109</v>
      </c>
      <c r="F169" s="10">
        <v>220</v>
      </c>
      <c r="G169" s="9">
        <v>16</v>
      </c>
      <c r="H169" s="9">
        <v>116</v>
      </c>
      <c r="I169" s="9">
        <v>88</v>
      </c>
      <c r="J169" s="25">
        <f t="shared" si="18"/>
        <v>7.2727272727272725</v>
      </c>
      <c r="K169" s="25">
        <f t="shared" si="19"/>
        <v>52.72727272727272</v>
      </c>
      <c r="L169" s="25">
        <f t="shared" si="20"/>
        <v>40</v>
      </c>
    </row>
    <row r="170" spans="1:16" s="3" customFormat="1" ht="14.45" customHeight="1" x14ac:dyDescent="0.15">
      <c r="A170" s="36" t="s">
        <v>168</v>
      </c>
      <c r="B170" s="36"/>
      <c r="C170" s="21">
        <f t="shared" ref="C170:I170" si="24">SUM(C171:C179)</f>
        <v>643</v>
      </c>
      <c r="D170" s="21">
        <f t="shared" si="24"/>
        <v>780</v>
      </c>
      <c r="E170" s="21">
        <f t="shared" si="24"/>
        <v>801</v>
      </c>
      <c r="F170" s="21">
        <f t="shared" si="24"/>
        <v>1581</v>
      </c>
      <c r="G170" s="21">
        <f t="shared" si="24"/>
        <v>92</v>
      </c>
      <c r="H170" s="21">
        <f t="shared" si="24"/>
        <v>680</v>
      </c>
      <c r="I170" s="21">
        <f t="shared" si="24"/>
        <v>809</v>
      </c>
      <c r="J170" s="22">
        <f t="shared" si="18"/>
        <v>5.8191018342821001</v>
      </c>
      <c r="K170" s="22">
        <f t="shared" si="19"/>
        <v>43.01075268817204</v>
      </c>
      <c r="L170" s="22">
        <f t="shared" si="20"/>
        <v>51.170145477545859</v>
      </c>
      <c r="M170" s="2"/>
      <c r="N170" s="2"/>
      <c r="P170" s="2"/>
    </row>
    <row r="171" spans="1:16" s="2" customFormat="1" ht="14.45" customHeight="1" x14ac:dyDescent="0.15">
      <c r="A171" s="8">
        <v>24010</v>
      </c>
      <c r="B171" s="8" t="s">
        <v>230</v>
      </c>
      <c r="C171" s="8">
        <v>71</v>
      </c>
      <c r="D171" s="9">
        <v>80</v>
      </c>
      <c r="E171" s="10">
        <v>99</v>
      </c>
      <c r="F171" s="10">
        <v>179</v>
      </c>
      <c r="G171" s="9">
        <v>10</v>
      </c>
      <c r="H171" s="9">
        <v>72</v>
      </c>
      <c r="I171" s="9">
        <v>97</v>
      </c>
      <c r="J171" s="25">
        <f t="shared" si="18"/>
        <v>5.5865921787709496</v>
      </c>
      <c r="K171" s="25">
        <f t="shared" si="19"/>
        <v>40.22346368715084</v>
      </c>
      <c r="L171" s="25">
        <f t="shared" si="20"/>
        <v>54.189944134078218</v>
      </c>
    </row>
    <row r="172" spans="1:16" s="2" customFormat="1" ht="14.45" customHeight="1" x14ac:dyDescent="0.15">
      <c r="A172" s="8">
        <v>24020</v>
      </c>
      <c r="B172" s="8" t="s">
        <v>231</v>
      </c>
      <c r="C172" s="8">
        <v>90</v>
      </c>
      <c r="D172" s="9">
        <v>125</v>
      </c>
      <c r="E172" s="10">
        <v>139</v>
      </c>
      <c r="F172" s="10">
        <v>264</v>
      </c>
      <c r="G172" s="9">
        <v>26</v>
      </c>
      <c r="H172" s="9">
        <v>115</v>
      </c>
      <c r="I172" s="9">
        <v>123</v>
      </c>
      <c r="J172" s="25">
        <f t="shared" si="18"/>
        <v>9.8484848484848477</v>
      </c>
      <c r="K172" s="25">
        <f t="shared" si="19"/>
        <v>43.560606060606062</v>
      </c>
      <c r="L172" s="25">
        <f t="shared" si="20"/>
        <v>46.590909090909086</v>
      </c>
    </row>
    <row r="173" spans="1:16" s="2" customFormat="1" ht="14.45" customHeight="1" x14ac:dyDescent="0.15">
      <c r="A173" s="8">
        <v>24030</v>
      </c>
      <c r="B173" s="8" t="s">
        <v>232</v>
      </c>
      <c r="C173" s="8">
        <v>141</v>
      </c>
      <c r="D173" s="9">
        <v>140</v>
      </c>
      <c r="E173" s="10">
        <v>141</v>
      </c>
      <c r="F173" s="10">
        <v>281</v>
      </c>
      <c r="G173" s="9">
        <v>10</v>
      </c>
      <c r="H173" s="9">
        <v>111</v>
      </c>
      <c r="I173" s="9">
        <v>160</v>
      </c>
      <c r="J173" s="25">
        <f t="shared" si="18"/>
        <v>3.5587188612099649</v>
      </c>
      <c r="K173" s="25">
        <f t="shared" si="19"/>
        <v>39.501779359430607</v>
      </c>
      <c r="L173" s="25">
        <f t="shared" si="20"/>
        <v>56.939501779359439</v>
      </c>
    </row>
    <row r="174" spans="1:16" s="2" customFormat="1" ht="14.45" customHeight="1" x14ac:dyDescent="0.15">
      <c r="A174" s="8">
        <v>24040</v>
      </c>
      <c r="B174" s="8" t="s">
        <v>233</v>
      </c>
      <c r="C174" s="8">
        <v>47</v>
      </c>
      <c r="D174" s="9">
        <v>58</v>
      </c>
      <c r="E174" s="10">
        <v>72</v>
      </c>
      <c r="F174" s="10">
        <v>130</v>
      </c>
      <c r="G174" s="9">
        <v>9</v>
      </c>
      <c r="H174" s="9">
        <v>52</v>
      </c>
      <c r="I174" s="9">
        <v>69</v>
      </c>
      <c r="J174" s="25">
        <f t="shared" si="18"/>
        <v>6.9230769230769234</v>
      </c>
      <c r="K174" s="25">
        <f t="shared" si="19"/>
        <v>40</v>
      </c>
      <c r="L174" s="25">
        <f t="shared" si="20"/>
        <v>53.07692307692308</v>
      </c>
    </row>
    <row r="175" spans="1:16" s="2" customFormat="1" ht="14.45" customHeight="1" x14ac:dyDescent="0.15">
      <c r="A175" s="8">
        <v>24050</v>
      </c>
      <c r="B175" s="8" t="s">
        <v>234</v>
      </c>
      <c r="C175" s="8">
        <v>81</v>
      </c>
      <c r="D175" s="9">
        <v>108</v>
      </c>
      <c r="E175" s="10">
        <v>106</v>
      </c>
      <c r="F175" s="10">
        <v>214</v>
      </c>
      <c r="G175" s="9">
        <v>12</v>
      </c>
      <c r="H175" s="9">
        <v>96</v>
      </c>
      <c r="I175" s="9">
        <v>106</v>
      </c>
      <c r="J175" s="25">
        <f t="shared" si="18"/>
        <v>5.6074766355140184</v>
      </c>
      <c r="K175" s="25">
        <f t="shared" si="19"/>
        <v>44.859813084112147</v>
      </c>
      <c r="L175" s="25">
        <f t="shared" si="20"/>
        <v>49.532710280373834</v>
      </c>
      <c r="N175" s="3"/>
    </row>
    <row r="176" spans="1:16" s="2" customFormat="1" ht="14.45" customHeight="1" x14ac:dyDescent="0.15">
      <c r="A176" s="8">
        <v>24060</v>
      </c>
      <c r="B176" s="8" t="s">
        <v>235</v>
      </c>
      <c r="C176" s="8">
        <v>59</v>
      </c>
      <c r="D176" s="9">
        <v>73</v>
      </c>
      <c r="E176" s="10">
        <v>58</v>
      </c>
      <c r="F176" s="10">
        <v>131</v>
      </c>
      <c r="G176" s="9">
        <v>1</v>
      </c>
      <c r="H176" s="9">
        <v>60</v>
      </c>
      <c r="I176" s="9">
        <v>70</v>
      </c>
      <c r="J176" s="25">
        <f t="shared" si="18"/>
        <v>0.76335877862595414</v>
      </c>
      <c r="K176" s="25">
        <f t="shared" si="19"/>
        <v>45.801526717557252</v>
      </c>
      <c r="L176" s="25">
        <f t="shared" si="20"/>
        <v>53.435114503816791</v>
      </c>
    </row>
    <row r="177" spans="1:16" s="2" customFormat="1" ht="14.45" customHeight="1" x14ac:dyDescent="0.15">
      <c r="A177" s="8">
        <v>24070</v>
      </c>
      <c r="B177" s="8" t="s">
        <v>236</v>
      </c>
      <c r="C177" s="8">
        <v>60</v>
      </c>
      <c r="D177" s="9">
        <v>78</v>
      </c>
      <c r="E177" s="10">
        <v>65</v>
      </c>
      <c r="F177" s="10">
        <v>143</v>
      </c>
      <c r="G177" s="9">
        <v>11</v>
      </c>
      <c r="H177" s="9">
        <v>59</v>
      </c>
      <c r="I177" s="9">
        <v>73</v>
      </c>
      <c r="J177" s="25">
        <f t="shared" si="18"/>
        <v>7.6923076923076925</v>
      </c>
      <c r="K177" s="25">
        <f t="shared" si="19"/>
        <v>41.25874125874126</v>
      </c>
      <c r="L177" s="25">
        <f t="shared" si="20"/>
        <v>51.048951048951054</v>
      </c>
    </row>
    <row r="178" spans="1:16" s="2" customFormat="1" ht="14.45" customHeight="1" x14ac:dyDescent="0.15">
      <c r="A178" s="8">
        <v>24080</v>
      </c>
      <c r="B178" s="8" t="s">
        <v>237</v>
      </c>
      <c r="C178" s="8">
        <v>84</v>
      </c>
      <c r="D178" s="9">
        <v>107</v>
      </c>
      <c r="E178" s="10">
        <v>108</v>
      </c>
      <c r="F178" s="10">
        <v>215</v>
      </c>
      <c r="G178" s="9">
        <v>12</v>
      </c>
      <c r="H178" s="9">
        <v>105</v>
      </c>
      <c r="I178" s="9">
        <v>98</v>
      </c>
      <c r="J178" s="25">
        <f t="shared" si="18"/>
        <v>5.5813953488372094</v>
      </c>
      <c r="K178" s="25">
        <f t="shared" si="19"/>
        <v>48.837209302325576</v>
      </c>
      <c r="L178" s="25">
        <f t="shared" si="20"/>
        <v>45.581395348837212</v>
      </c>
    </row>
    <row r="179" spans="1:16" s="2" customFormat="1" ht="14.45" customHeight="1" x14ac:dyDescent="0.15">
      <c r="A179" s="8">
        <v>24090</v>
      </c>
      <c r="B179" s="8" t="s">
        <v>238</v>
      </c>
      <c r="C179" s="8">
        <v>10</v>
      </c>
      <c r="D179" s="9">
        <v>11</v>
      </c>
      <c r="E179" s="10">
        <v>13</v>
      </c>
      <c r="F179" s="10">
        <v>24</v>
      </c>
      <c r="G179" s="9">
        <v>1</v>
      </c>
      <c r="H179" s="9">
        <v>10</v>
      </c>
      <c r="I179" s="9">
        <v>13</v>
      </c>
      <c r="J179" s="25">
        <f t="shared" si="18"/>
        <v>4.1666666666666661</v>
      </c>
      <c r="K179" s="25">
        <f t="shared" si="19"/>
        <v>41.666666666666671</v>
      </c>
      <c r="L179" s="25">
        <f t="shared" si="20"/>
        <v>54.166666666666664</v>
      </c>
    </row>
    <row r="180" spans="1:16" s="3" customFormat="1" ht="14.45" customHeight="1" x14ac:dyDescent="0.15">
      <c r="A180" s="36" t="s">
        <v>169</v>
      </c>
      <c r="B180" s="36"/>
      <c r="C180" s="21">
        <f t="shared" ref="C180:I180" si="25">SUM(C181:C192)</f>
        <v>500</v>
      </c>
      <c r="D180" s="21">
        <f t="shared" si="25"/>
        <v>625</v>
      </c>
      <c r="E180" s="21">
        <f t="shared" si="25"/>
        <v>644</v>
      </c>
      <c r="F180" s="21">
        <f t="shared" si="25"/>
        <v>1269</v>
      </c>
      <c r="G180" s="21">
        <f t="shared" si="25"/>
        <v>59</v>
      </c>
      <c r="H180" s="21">
        <f t="shared" si="25"/>
        <v>565</v>
      </c>
      <c r="I180" s="21">
        <f t="shared" si="25"/>
        <v>645</v>
      </c>
      <c r="J180" s="22">
        <f t="shared" si="18"/>
        <v>4.6493301812450749</v>
      </c>
      <c r="K180" s="22">
        <f t="shared" si="19"/>
        <v>44.523246650906223</v>
      </c>
      <c r="L180" s="22">
        <f t="shared" si="20"/>
        <v>50.827423167848693</v>
      </c>
      <c r="M180" s="2"/>
      <c r="N180" s="2"/>
      <c r="P180" s="2"/>
    </row>
    <row r="181" spans="1:16" s="2" customFormat="1" ht="14.45" customHeight="1" x14ac:dyDescent="0.15">
      <c r="A181" s="8">
        <v>25010</v>
      </c>
      <c r="B181" s="8" t="s">
        <v>239</v>
      </c>
      <c r="C181" s="8">
        <v>62</v>
      </c>
      <c r="D181" s="9">
        <v>69</v>
      </c>
      <c r="E181" s="10">
        <v>70</v>
      </c>
      <c r="F181" s="10">
        <v>139</v>
      </c>
      <c r="G181" s="9">
        <v>2</v>
      </c>
      <c r="H181" s="9">
        <v>53</v>
      </c>
      <c r="I181" s="9">
        <v>84</v>
      </c>
      <c r="J181" s="25">
        <f t="shared" si="18"/>
        <v>1.4388489208633095</v>
      </c>
      <c r="K181" s="25">
        <f t="shared" si="19"/>
        <v>38.129496402877699</v>
      </c>
      <c r="L181" s="25">
        <f t="shared" si="20"/>
        <v>60.431654676258994</v>
      </c>
    </row>
    <row r="182" spans="1:16" s="2" customFormat="1" ht="14.45" customHeight="1" x14ac:dyDescent="0.15">
      <c r="A182" s="8">
        <v>25020</v>
      </c>
      <c r="B182" s="8" t="s">
        <v>240</v>
      </c>
      <c r="C182" s="8">
        <v>46</v>
      </c>
      <c r="D182" s="9">
        <v>65</v>
      </c>
      <c r="E182" s="10">
        <v>59</v>
      </c>
      <c r="F182" s="10">
        <v>124</v>
      </c>
      <c r="G182" s="9">
        <v>8</v>
      </c>
      <c r="H182" s="9">
        <v>51</v>
      </c>
      <c r="I182" s="9">
        <v>65</v>
      </c>
      <c r="J182" s="25">
        <f t="shared" si="18"/>
        <v>6.4516129032258061</v>
      </c>
      <c r="K182" s="25">
        <f t="shared" si="19"/>
        <v>41.12903225806452</v>
      </c>
      <c r="L182" s="25">
        <f t="shared" si="20"/>
        <v>52.419354838709673</v>
      </c>
      <c r="M182" s="3"/>
    </row>
    <row r="183" spans="1:16" s="2" customFormat="1" ht="14.45" customHeight="1" x14ac:dyDescent="0.15">
      <c r="A183" s="8">
        <v>25030</v>
      </c>
      <c r="B183" s="8" t="s">
        <v>241</v>
      </c>
      <c r="C183" s="8">
        <v>38</v>
      </c>
      <c r="D183" s="9">
        <v>49</v>
      </c>
      <c r="E183" s="10">
        <v>38</v>
      </c>
      <c r="F183" s="10">
        <v>87</v>
      </c>
      <c r="G183" s="9">
        <v>2</v>
      </c>
      <c r="H183" s="9">
        <v>42</v>
      </c>
      <c r="I183" s="9">
        <v>43</v>
      </c>
      <c r="J183" s="25">
        <f t="shared" si="18"/>
        <v>2.2988505747126435</v>
      </c>
      <c r="K183" s="25">
        <f t="shared" si="19"/>
        <v>48.275862068965516</v>
      </c>
      <c r="L183" s="25">
        <f t="shared" si="20"/>
        <v>49.425287356321839</v>
      </c>
    </row>
    <row r="184" spans="1:16" s="2" customFormat="1" ht="14.45" customHeight="1" x14ac:dyDescent="0.15">
      <c r="A184" s="8">
        <v>25040</v>
      </c>
      <c r="B184" s="8" t="s">
        <v>242</v>
      </c>
      <c r="C184" s="8">
        <v>44</v>
      </c>
      <c r="D184" s="9">
        <v>52</v>
      </c>
      <c r="E184" s="10">
        <v>58</v>
      </c>
      <c r="F184" s="10">
        <v>110</v>
      </c>
      <c r="G184" s="9">
        <v>3</v>
      </c>
      <c r="H184" s="9">
        <v>51</v>
      </c>
      <c r="I184" s="9">
        <v>56</v>
      </c>
      <c r="J184" s="25">
        <f t="shared" si="18"/>
        <v>2.7272727272727271</v>
      </c>
      <c r="K184" s="25">
        <f t="shared" si="19"/>
        <v>46.36363636363636</v>
      </c>
      <c r="L184" s="25">
        <f t="shared" si="20"/>
        <v>50.909090909090907</v>
      </c>
    </row>
    <row r="185" spans="1:16" s="2" customFormat="1" ht="14.45" customHeight="1" x14ac:dyDescent="0.15">
      <c r="A185" s="8">
        <v>25050</v>
      </c>
      <c r="B185" s="8" t="s">
        <v>243</v>
      </c>
      <c r="C185" s="8">
        <v>55</v>
      </c>
      <c r="D185" s="9">
        <v>72</v>
      </c>
      <c r="E185" s="10">
        <v>71</v>
      </c>
      <c r="F185" s="10">
        <v>143</v>
      </c>
      <c r="G185" s="9">
        <v>2</v>
      </c>
      <c r="H185" s="9">
        <v>67</v>
      </c>
      <c r="I185" s="9">
        <v>74</v>
      </c>
      <c r="J185" s="25">
        <f t="shared" si="18"/>
        <v>1.3986013986013985</v>
      </c>
      <c r="K185" s="25">
        <f t="shared" si="19"/>
        <v>46.853146853146853</v>
      </c>
      <c r="L185" s="25">
        <f t="shared" si="20"/>
        <v>51.748251748251747</v>
      </c>
    </row>
    <row r="186" spans="1:16" s="2" customFormat="1" ht="14.45" customHeight="1" x14ac:dyDescent="0.15">
      <c r="A186" s="8">
        <v>25060</v>
      </c>
      <c r="B186" s="8" t="s">
        <v>244</v>
      </c>
      <c r="C186" s="8">
        <v>25</v>
      </c>
      <c r="D186" s="9">
        <v>37</v>
      </c>
      <c r="E186" s="10">
        <v>25</v>
      </c>
      <c r="F186" s="10">
        <v>62</v>
      </c>
      <c r="G186" s="9">
        <v>0</v>
      </c>
      <c r="H186" s="9">
        <v>26</v>
      </c>
      <c r="I186" s="9">
        <v>36</v>
      </c>
      <c r="J186" s="25">
        <f t="shared" si="18"/>
        <v>0</v>
      </c>
      <c r="K186" s="25">
        <f t="shared" si="19"/>
        <v>41.935483870967744</v>
      </c>
      <c r="L186" s="25">
        <f t="shared" si="20"/>
        <v>58.064516129032263</v>
      </c>
      <c r="N186" s="3"/>
    </row>
    <row r="187" spans="1:16" s="2" customFormat="1" ht="14.45" customHeight="1" x14ac:dyDescent="0.15">
      <c r="A187" s="8">
        <v>25070</v>
      </c>
      <c r="B187" s="8" t="s">
        <v>245</v>
      </c>
      <c r="C187" s="8">
        <v>36</v>
      </c>
      <c r="D187" s="9">
        <v>43</v>
      </c>
      <c r="E187" s="10">
        <v>51</v>
      </c>
      <c r="F187" s="10">
        <v>94</v>
      </c>
      <c r="G187" s="9">
        <v>5</v>
      </c>
      <c r="H187" s="9">
        <v>46</v>
      </c>
      <c r="I187" s="9">
        <v>43</v>
      </c>
      <c r="J187" s="25">
        <f t="shared" si="18"/>
        <v>5.3191489361702127</v>
      </c>
      <c r="K187" s="25">
        <f t="shared" si="19"/>
        <v>48.936170212765958</v>
      </c>
      <c r="L187" s="25">
        <f t="shared" si="20"/>
        <v>45.744680851063826</v>
      </c>
    </row>
    <row r="188" spans="1:16" s="2" customFormat="1" ht="14.45" customHeight="1" x14ac:dyDescent="0.15">
      <c r="A188" s="8">
        <v>25080</v>
      </c>
      <c r="B188" s="8" t="s">
        <v>246</v>
      </c>
      <c r="C188" s="8">
        <v>32</v>
      </c>
      <c r="D188" s="9">
        <v>36</v>
      </c>
      <c r="E188" s="10">
        <v>50</v>
      </c>
      <c r="F188" s="10">
        <v>86</v>
      </c>
      <c r="G188" s="9">
        <v>10</v>
      </c>
      <c r="H188" s="9">
        <v>32</v>
      </c>
      <c r="I188" s="9">
        <v>44</v>
      </c>
      <c r="J188" s="25">
        <f t="shared" si="18"/>
        <v>11.627906976744185</v>
      </c>
      <c r="K188" s="25">
        <f t="shared" si="19"/>
        <v>37.209302325581397</v>
      </c>
      <c r="L188" s="25">
        <f t="shared" si="20"/>
        <v>51.162790697674424</v>
      </c>
    </row>
    <row r="189" spans="1:16" s="2" customFormat="1" ht="14.45" customHeight="1" x14ac:dyDescent="0.15">
      <c r="A189" s="8">
        <v>25090</v>
      </c>
      <c r="B189" s="8" t="s">
        <v>247</v>
      </c>
      <c r="C189" s="8">
        <v>39</v>
      </c>
      <c r="D189" s="9">
        <v>50</v>
      </c>
      <c r="E189" s="10">
        <v>50</v>
      </c>
      <c r="F189" s="10">
        <v>100</v>
      </c>
      <c r="G189" s="9">
        <v>7</v>
      </c>
      <c r="H189" s="9">
        <v>42</v>
      </c>
      <c r="I189" s="9">
        <v>51</v>
      </c>
      <c r="J189" s="25">
        <f t="shared" si="18"/>
        <v>7.0000000000000009</v>
      </c>
      <c r="K189" s="25">
        <f t="shared" si="19"/>
        <v>42</v>
      </c>
      <c r="L189" s="25">
        <f t="shared" si="20"/>
        <v>51</v>
      </c>
    </row>
    <row r="190" spans="1:16" s="2" customFormat="1" ht="14.45" customHeight="1" x14ac:dyDescent="0.15">
      <c r="A190" s="8">
        <v>25100</v>
      </c>
      <c r="B190" s="8" t="s">
        <v>248</v>
      </c>
      <c r="C190" s="8">
        <v>45</v>
      </c>
      <c r="D190" s="9">
        <v>63</v>
      </c>
      <c r="E190" s="10">
        <v>71</v>
      </c>
      <c r="F190" s="10">
        <v>134</v>
      </c>
      <c r="G190" s="9">
        <v>11</v>
      </c>
      <c r="H190" s="9">
        <v>63</v>
      </c>
      <c r="I190" s="9">
        <v>60</v>
      </c>
      <c r="J190" s="25">
        <f t="shared" si="18"/>
        <v>8.2089552238805972</v>
      </c>
      <c r="K190" s="25">
        <f t="shared" si="19"/>
        <v>47.014925373134332</v>
      </c>
      <c r="L190" s="25">
        <f t="shared" si="20"/>
        <v>44.776119402985074</v>
      </c>
    </row>
    <row r="191" spans="1:16" s="2" customFormat="1" ht="14.45" customHeight="1" x14ac:dyDescent="0.15">
      <c r="A191" s="8">
        <v>25110</v>
      </c>
      <c r="B191" s="8" t="s">
        <v>249</v>
      </c>
      <c r="C191" s="8">
        <v>47</v>
      </c>
      <c r="D191" s="9">
        <v>55</v>
      </c>
      <c r="E191" s="10">
        <v>59</v>
      </c>
      <c r="F191" s="10">
        <v>114</v>
      </c>
      <c r="G191" s="9">
        <v>6</v>
      </c>
      <c r="H191" s="9">
        <v>60</v>
      </c>
      <c r="I191" s="9">
        <v>48</v>
      </c>
      <c r="J191" s="25">
        <f t="shared" si="18"/>
        <v>5.2631578947368416</v>
      </c>
      <c r="K191" s="25">
        <f t="shared" si="19"/>
        <v>52.631578947368418</v>
      </c>
      <c r="L191" s="25">
        <f t="shared" si="20"/>
        <v>42.105263157894733</v>
      </c>
    </row>
    <row r="192" spans="1:16" s="2" customFormat="1" ht="14.45" customHeight="1" x14ac:dyDescent="0.15">
      <c r="A192" s="8">
        <v>25120</v>
      </c>
      <c r="B192" s="8" t="s">
        <v>250</v>
      </c>
      <c r="C192" s="8">
        <v>31</v>
      </c>
      <c r="D192" s="9">
        <v>34</v>
      </c>
      <c r="E192" s="10">
        <v>42</v>
      </c>
      <c r="F192" s="10">
        <v>76</v>
      </c>
      <c r="G192" s="9">
        <v>3</v>
      </c>
      <c r="H192" s="9">
        <v>32</v>
      </c>
      <c r="I192" s="9">
        <v>41</v>
      </c>
      <c r="J192" s="25">
        <f t="shared" si="18"/>
        <v>3.9473684210526314</v>
      </c>
      <c r="K192" s="25">
        <f t="shared" si="19"/>
        <v>42.105263157894733</v>
      </c>
      <c r="L192" s="25">
        <f t="shared" si="20"/>
        <v>53.94736842105263</v>
      </c>
      <c r="M192" s="3"/>
    </row>
    <row r="193" spans="1:16" s="3" customFormat="1" ht="14.45" customHeight="1" x14ac:dyDescent="0.15">
      <c r="A193" s="36" t="s">
        <v>170</v>
      </c>
      <c r="B193" s="36"/>
      <c r="C193" s="21">
        <f t="shared" ref="C193:I193" si="26">SUM(C194:C200)</f>
        <v>596</v>
      </c>
      <c r="D193" s="21">
        <f t="shared" si="26"/>
        <v>774</v>
      </c>
      <c r="E193" s="21">
        <f t="shared" si="26"/>
        <v>787</v>
      </c>
      <c r="F193" s="21">
        <f t="shared" si="26"/>
        <v>1561</v>
      </c>
      <c r="G193" s="21">
        <f t="shared" si="26"/>
        <v>103</v>
      </c>
      <c r="H193" s="21">
        <f t="shared" si="26"/>
        <v>711</v>
      </c>
      <c r="I193" s="21">
        <f t="shared" si="26"/>
        <v>747</v>
      </c>
      <c r="J193" s="22">
        <f t="shared" si="18"/>
        <v>6.5983344010249843</v>
      </c>
      <c r="K193" s="22">
        <f t="shared" si="19"/>
        <v>45.547725816784116</v>
      </c>
      <c r="L193" s="22">
        <f t="shared" si="20"/>
        <v>47.853939782190899</v>
      </c>
      <c r="N193" s="2"/>
      <c r="P193" s="2"/>
    </row>
    <row r="194" spans="1:16" s="2" customFormat="1" ht="14.45" customHeight="1" x14ac:dyDescent="0.15">
      <c r="A194" s="8">
        <v>26010</v>
      </c>
      <c r="B194" s="8" t="s">
        <v>251</v>
      </c>
      <c r="C194" s="8">
        <v>71</v>
      </c>
      <c r="D194" s="9">
        <v>91</v>
      </c>
      <c r="E194" s="10">
        <v>100</v>
      </c>
      <c r="F194" s="10">
        <v>191</v>
      </c>
      <c r="G194" s="9">
        <v>6</v>
      </c>
      <c r="H194" s="9">
        <v>84</v>
      </c>
      <c r="I194" s="9">
        <v>101</v>
      </c>
      <c r="J194" s="25">
        <f t="shared" si="18"/>
        <v>3.1413612565445024</v>
      </c>
      <c r="K194" s="25">
        <f t="shared" si="19"/>
        <v>43.97905759162304</v>
      </c>
      <c r="L194" s="25">
        <f t="shared" si="20"/>
        <v>52.879581151832454</v>
      </c>
    </row>
    <row r="195" spans="1:16" s="2" customFormat="1" ht="14.45" customHeight="1" x14ac:dyDescent="0.15">
      <c r="A195" s="8">
        <v>26020</v>
      </c>
      <c r="B195" s="8" t="s">
        <v>252</v>
      </c>
      <c r="C195" s="8">
        <v>85</v>
      </c>
      <c r="D195" s="9">
        <v>122</v>
      </c>
      <c r="E195" s="10">
        <v>112</v>
      </c>
      <c r="F195" s="10">
        <v>234</v>
      </c>
      <c r="G195" s="9">
        <v>8</v>
      </c>
      <c r="H195" s="9">
        <v>101</v>
      </c>
      <c r="I195" s="9">
        <v>125</v>
      </c>
      <c r="J195" s="25">
        <f t="shared" si="18"/>
        <v>3.4188034188034191</v>
      </c>
      <c r="K195" s="25">
        <f t="shared" si="19"/>
        <v>43.162393162393165</v>
      </c>
      <c r="L195" s="25">
        <f t="shared" si="20"/>
        <v>53.418803418803421</v>
      </c>
    </row>
    <row r="196" spans="1:16" s="2" customFormat="1" ht="14.45" customHeight="1" x14ac:dyDescent="0.15">
      <c r="A196" s="8">
        <v>26030</v>
      </c>
      <c r="B196" s="8" t="s">
        <v>253</v>
      </c>
      <c r="C196" s="8">
        <v>72</v>
      </c>
      <c r="D196" s="9">
        <v>104</v>
      </c>
      <c r="E196" s="10">
        <v>105</v>
      </c>
      <c r="F196" s="10">
        <v>209</v>
      </c>
      <c r="G196" s="9">
        <v>14</v>
      </c>
      <c r="H196" s="9">
        <v>107</v>
      </c>
      <c r="I196" s="9">
        <v>88</v>
      </c>
      <c r="J196" s="25">
        <f t="shared" si="18"/>
        <v>6.6985645933014357</v>
      </c>
      <c r="K196" s="25">
        <f t="shared" si="19"/>
        <v>51.196172248803826</v>
      </c>
      <c r="L196" s="25">
        <f t="shared" si="20"/>
        <v>42.105263157894733</v>
      </c>
    </row>
    <row r="197" spans="1:16" s="2" customFormat="1" ht="14.45" customHeight="1" x14ac:dyDescent="0.15">
      <c r="A197" s="8">
        <v>26040</v>
      </c>
      <c r="B197" s="8" t="s">
        <v>254</v>
      </c>
      <c r="C197" s="8">
        <v>153</v>
      </c>
      <c r="D197" s="9">
        <v>144</v>
      </c>
      <c r="E197" s="10">
        <v>162</v>
      </c>
      <c r="F197" s="10">
        <v>306</v>
      </c>
      <c r="G197" s="9">
        <v>21</v>
      </c>
      <c r="H197" s="9">
        <v>122</v>
      </c>
      <c r="I197" s="9">
        <v>163</v>
      </c>
      <c r="J197" s="25">
        <f t="shared" ref="J197:J260" si="27">G197/F197*100</f>
        <v>6.8627450980392162</v>
      </c>
      <c r="K197" s="25">
        <f t="shared" ref="K197:K260" si="28">H197/F197*100</f>
        <v>39.869281045751634</v>
      </c>
      <c r="L197" s="25">
        <f t="shared" ref="L197:L260" si="29">I197/F197*100</f>
        <v>53.267973856209153</v>
      </c>
    </row>
    <row r="198" spans="1:16" s="2" customFormat="1" ht="14.45" customHeight="1" x14ac:dyDescent="0.15">
      <c r="A198" s="8">
        <v>26050</v>
      </c>
      <c r="B198" s="8" t="s">
        <v>255</v>
      </c>
      <c r="C198" s="8">
        <v>80</v>
      </c>
      <c r="D198" s="9">
        <v>124</v>
      </c>
      <c r="E198" s="10">
        <v>120</v>
      </c>
      <c r="F198" s="10">
        <v>244</v>
      </c>
      <c r="G198" s="9">
        <v>27</v>
      </c>
      <c r="H198" s="9">
        <v>125</v>
      </c>
      <c r="I198" s="9">
        <v>92</v>
      </c>
      <c r="J198" s="25">
        <f t="shared" si="27"/>
        <v>11.065573770491802</v>
      </c>
      <c r="K198" s="25">
        <f t="shared" si="28"/>
        <v>51.229508196721305</v>
      </c>
      <c r="L198" s="25">
        <f t="shared" si="29"/>
        <v>37.704918032786885</v>
      </c>
    </row>
    <row r="199" spans="1:16" s="2" customFormat="1" ht="14.45" customHeight="1" x14ac:dyDescent="0.15">
      <c r="A199" s="8">
        <v>26060</v>
      </c>
      <c r="B199" s="8" t="s">
        <v>256</v>
      </c>
      <c r="C199" s="8">
        <v>68</v>
      </c>
      <c r="D199" s="9">
        <v>93</v>
      </c>
      <c r="E199" s="10">
        <v>99</v>
      </c>
      <c r="F199" s="10">
        <v>192</v>
      </c>
      <c r="G199" s="9">
        <v>16</v>
      </c>
      <c r="H199" s="9">
        <v>81</v>
      </c>
      <c r="I199" s="9">
        <v>95</v>
      </c>
      <c r="J199" s="25">
        <f t="shared" si="27"/>
        <v>8.3333333333333321</v>
      </c>
      <c r="K199" s="25">
        <f t="shared" si="28"/>
        <v>42.1875</v>
      </c>
      <c r="L199" s="25">
        <f t="shared" si="29"/>
        <v>49.479166666666671</v>
      </c>
    </row>
    <row r="200" spans="1:16" s="2" customFormat="1" ht="14.45" customHeight="1" x14ac:dyDescent="0.15">
      <c r="A200" s="8">
        <v>26070</v>
      </c>
      <c r="B200" s="8" t="s">
        <v>257</v>
      </c>
      <c r="C200" s="8">
        <v>67</v>
      </c>
      <c r="D200" s="9">
        <v>96</v>
      </c>
      <c r="E200" s="10">
        <v>89</v>
      </c>
      <c r="F200" s="10">
        <v>185</v>
      </c>
      <c r="G200" s="9">
        <v>11</v>
      </c>
      <c r="H200" s="9">
        <v>91</v>
      </c>
      <c r="I200" s="9">
        <v>83</v>
      </c>
      <c r="J200" s="25">
        <f t="shared" si="27"/>
        <v>5.9459459459459465</v>
      </c>
      <c r="K200" s="25">
        <f t="shared" si="28"/>
        <v>49.189189189189193</v>
      </c>
      <c r="L200" s="25">
        <f t="shared" si="29"/>
        <v>44.86486486486487</v>
      </c>
      <c r="N200" s="3"/>
    </row>
    <row r="201" spans="1:16" s="3" customFormat="1" ht="14.45" customHeight="1" x14ac:dyDescent="0.15">
      <c r="A201" s="36" t="s">
        <v>171</v>
      </c>
      <c r="B201" s="36"/>
      <c r="C201" s="21">
        <f t="shared" ref="C201:I201" si="30">SUM(C202:C209)</f>
        <v>534</v>
      </c>
      <c r="D201" s="21">
        <f t="shared" si="30"/>
        <v>712</v>
      </c>
      <c r="E201" s="21">
        <f t="shared" si="30"/>
        <v>700</v>
      </c>
      <c r="F201" s="21">
        <f t="shared" si="30"/>
        <v>1412</v>
      </c>
      <c r="G201" s="21">
        <f t="shared" si="30"/>
        <v>95</v>
      </c>
      <c r="H201" s="21">
        <f t="shared" si="30"/>
        <v>661</v>
      </c>
      <c r="I201" s="21">
        <f t="shared" si="30"/>
        <v>656</v>
      </c>
      <c r="J201" s="22">
        <f t="shared" si="27"/>
        <v>6.7280453257790365</v>
      </c>
      <c r="K201" s="22">
        <f t="shared" si="28"/>
        <v>46.813031161473091</v>
      </c>
      <c r="L201" s="22">
        <f t="shared" si="29"/>
        <v>46.458923512747873</v>
      </c>
      <c r="M201" s="2"/>
      <c r="P201" s="2"/>
    </row>
    <row r="202" spans="1:16" s="2" customFormat="1" ht="14.45" customHeight="1" x14ac:dyDescent="0.15">
      <c r="A202" s="8">
        <v>27010</v>
      </c>
      <c r="B202" s="8" t="s">
        <v>258</v>
      </c>
      <c r="C202" s="8">
        <v>46</v>
      </c>
      <c r="D202" s="9">
        <v>62</v>
      </c>
      <c r="E202" s="10">
        <v>66</v>
      </c>
      <c r="F202" s="10">
        <v>128</v>
      </c>
      <c r="G202" s="9">
        <v>2</v>
      </c>
      <c r="H202" s="9">
        <v>64</v>
      </c>
      <c r="I202" s="9">
        <v>62</v>
      </c>
      <c r="J202" s="25">
        <f t="shared" si="27"/>
        <v>1.5625</v>
      </c>
      <c r="K202" s="25">
        <f t="shared" si="28"/>
        <v>50</v>
      </c>
      <c r="L202" s="25">
        <f t="shared" si="29"/>
        <v>48.4375</v>
      </c>
    </row>
    <row r="203" spans="1:16" s="2" customFormat="1" ht="14.45" customHeight="1" x14ac:dyDescent="0.15">
      <c r="A203" s="8">
        <v>27020</v>
      </c>
      <c r="B203" s="8" t="s">
        <v>259</v>
      </c>
      <c r="C203" s="8">
        <v>70</v>
      </c>
      <c r="D203" s="9">
        <v>101</v>
      </c>
      <c r="E203" s="10">
        <v>97</v>
      </c>
      <c r="F203" s="10">
        <v>198</v>
      </c>
      <c r="G203" s="9">
        <v>15</v>
      </c>
      <c r="H203" s="9">
        <v>109</v>
      </c>
      <c r="I203" s="9">
        <v>74</v>
      </c>
      <c r="J203" s="25">
        <f t="shared" si="27"/>
        <v>7.5757575757575761</v>
      </c>
      <c r="K203" s="25">
        <f t="shared" si="28"/>
        <v>55.050505050505052</v>
      </c>
      <c r="L203" s="25">
        <f t="shared" si="29"/>
        <v>37.373737373737377</v>
      </c>
    </row>
    <row r="204" spans="1:16" s="2" customFormat="1" ht="14.45" customHeight="1" x14ac:dyDescent="0.15">
      <c r="A204" s="8">
        <v>27030</v>
      </c>
      <c r="B204" s="8" t="s">
        <v>260</v>
      </c>
      <c r="C204" s="8">
        <v>109</v>
      </c>
      <c r="D204" s="9">
        <v>116</v>
      </c>
      <c r="E204" s="10">
        <v>148</v>
      </c>
      <c r="F204" s="10">
        <v>264</v>
      </c>
      <c r="G204" s="9">
        <v>23</v>
      </c>
      <c r="H204" s="9">
        <v>117</v>
      </c>
      <c r="I204" s="9">
        <v>124</v>
      </c>
      <c r="J204" s="25">
        <f t="shared" si="27"/>
        <v>8.7121212121212128</v>
      </c>
      <c r="K204" s="25">
        <f t="shared" si="28"/>
        <v>44.31818181818182</v>
      </c>
      <c r="L204" s="25">
        <f t="shared" si="29"/>
        <v>46.969696969696969</v>
      </c>
    </row>
    <row r="205" spans="1:16" s="2" customFormat="1" ht="14.45" customHeight="1" x14ac:dyDescent="0.15">
      <c r="A205" s="8">
        <v>27040</v>
      </c>
      <c r="B205" s="8" t="s">
        <v>261</v>
      </c>
      <c r="C205" s="8">
        <v>58</v>
      </c>
      <c r="D205" s="9">
        <v>74</v>
      </c>
      <c r="E205" s="10">
        <v>77</v>
      </c>
      <c r="F205" s="10">
        <v>151</v>
      </c>
      <c r="G205" s="9">
        <v>6</v>
      </c>
      <c r="H205" s="9">
        <v>59</v>
      </c>
      <c r="I205" s="9">
        <v>86</v>
      </c>
      <c r="J205" s="25">
        <f t="shared" si="27"/>
        <v>3.9735099337748347</v>
      </c>
      <c r="K205" s="25">
        <f t="shared" si="28"/>
        <v>39.072847682119203</v>
      </c>
      <c r="L205" s="25">
        <f t="shared" si="29"/>
        <v>56.953642384105962</v>
      </c>
    </row>
    <row r="206" spans="1:16" s="2" customFormat="1" ht="14.45" customHeight="1" x14ac:dyDescent="0.15">
      <c r="A206" s="8">
        <v>27050</v>
      </c>
      <c r="B206" s="8" t="s">
        <v>262</v>
      </c>
      <c r="C206" s="8">
        <v>65</v>
      </c>
      <c r="D206" s="9">
        <v>90</v>
      </c>
      <c r="E206" s="10">
        <v>76</v>
      </c>
      <c r="F206" s="10">
        <v>166</v>
      </c>
      <c r="G206" s="9">
        <v>3</v>
      </c>
      <c r="H206" s="9">
        <v>75</v>
      </c>
      <c r="I206" s="9">
        <v>88</v>
      </c>
      <c r="J206" s="25">
        <f t="shared" si="27"/>
        <v>1.8072289156626504</v>
      </c>
      <c r="K206" s="25">
        <f t="shared" si="28"/>
        <v>45.180722891566269</v>
      </c>
      <c r="L206" s="25">
        <f t="shared" si="29"/>
        <v>53.01204819277109</v>
      </c>
    </row>
    <row r="207" spans="1:16" s="2" customFormat="1" ht="14.45" customHeight="1" x14ac:dyDescent="0.15">
      <c r="A207" s="8">
        <v>27060</v>
      </c>
      <c r="B207" s="8" t="s">
        <v>263</v>
      </c>
      <c r="C207" s="8">
        <v>49</v>
      </c>
      <c r="D207" s="9">
        <v>70</v>
      </c>
      <c r="E207" s="10">
        <v>64</v>
      </c>
      <c r="F207" s="10">
        <v>134</v>
      </c>
      <c r="G207" s="9">
        <v>14</v>
      </c>
      <c r="H207" s="9">
        <v>59</v>
      </c>
      <c r="I207" s="9">
        <v>61</v>
      </c>
      <c r="J207" s="25">
        <f t="shared" si="27"/>
        <v>10.44776119402985</v>
      </c>
      <c r="K207" s="25">
        <f t="shared" si="28"/>
        <v>44.029850746268657</v>
      </c>
      <c r="L207" s="25">
        <f t="shared" si="29"/>
        <v>45.522388059701491</v>
      </c>
      <c r="M207" s="3"/>
    </row>
    <row r="208" spans="1:16" s="2" customFormat="1" ht="14.45" customHeight="1" x14ac:dyDescent="0.15">
      <c r="A208" s="8">
        <v>27070</v>
      </c>
      <c r="B208" s="8" t="s">
        <v>264</v>
      </c>
      <c r="C208" s="8">
        <v>56</v>
      </c>
      <c r="D208" s="9">
        <v>87</v>
      </c>
      <c r="E208" s="10">
        <v>73</v>
      </c>
      <c r="F208" s="10">
        <v>160</v>
      </c>
      <c r="G208" s="9">
        <v>15</v>
      </c>
      <c r="H208" s="9">
        <v>79</v>
      </c>
      <c r="I208" s="9">
        <v>66</v>
      </c>
      <c r="J208" s="25">
        <f t="shared" si="27"/>
        <v>9.375</v>
      </c>
      <c r="K208" s="25">
        <f t="shared" si="28"/>
        <v>49.375</v>
      </c>
      <c r="L208" s="25">
        <f t="shared" si="29"/>
        <v>41.25</v>
      </c>
    </row>
    <row r="209" spans="1:16" s="2" customFormat="1" ht="14.45" customHeight="1" x14ac:dyDescent="0.15">
      <c r="A209" s="8">
        <v>27100</v>
      </c>
      <c r="B209" s="8" t="s">
        <v>265</v>
      </c>
      <c r="C209" s="8">
        <v>81</v>
      </c>
      <c r="D209" s="9">
        <v>112</v>
      </c>
      <c r="E209" s="10">
        <v>99</v>
      </c>
      <c r="F209" s="10">
        <v>211</v>
      </c>
      <c r="G209" s="9">
        <v>17</v>
      </c>
      <c r="H209" s="9">
        <v>99</v>
      </c>
      <c r="I209" s="9">
        <v>95</v>
      </c>
      <c r="J209" s="25">
        <f t="shared" si="27"/>
        <v>8.0568720379146921</v>
      </c>
      <c r="K209" s="25">
        <f t="shared" si="28"/>
        <v>46.919431279620852</v>
      </c>
      <c r="L209" s="25">
        <f t="shared" si="29"/>
        <v>45.023696682464454</v>
      </c>
    </row>
    <row r="210" spans="1:16" s="3" customFormat="1" ht="14.45" customHeight="1" x14ac:dyDescent="0.15">
      <c r="A210" s="36" t="s">
        <v>172</v>
      </c>
      <c r="B210" s="36"/>
      <c r="C210" s="21">
        <f t="shared" ref="C210:I210" si="31">SUM(C211:C218)</f>
        <v>418</v>
      </c>
      <c r="D210" s="21">
        <f t="shared" si="31"/>
        <v>585</v>
      </c>
      <c r="E210" s="21">
        <f t="shared" si="31"/>
        <v>557</v>
      </c>
      <c r="F210" s="21">
        <f t="shared" si="31"/>
        <v>1142</v>
      </c>
      <c r="G210" s="21">
        <f t="shared" si="31"/>
        <v>96</v>
      </c>
      <c r="H210" s="21">
        <f t="shared" si="31"/>
        <v>533</v>
      </c>
      <c r="I210" s="21">
        <f t="shared" si="31"/>
        <v>513</v>
      </c>
      <c r="J210" s="22">
        <f t="shared" si="27"/>
        <v>8.4063047285464094</v>
      </c>
      <c r="K210" s="22">
        <f t="shared" si="28"/>
        <v>46.672504378283712</v>
      </c>
      <c r="L210" s="22">
        <f t="shared" si="29"/>
        <v>44.921190893169879</v>
      </c>
      <c r="M210" s="2"/>
      <c r="N210" s="2"/>
      <c r="P210" s="2"/>
    </row>
    <row r="211" spans="1:16" s="2" customFormat="1" ht="14.45" customHeight="1" x14ac:dyDescent="0.15">
      <c r="A211" s="8">
        <v>28010</v>
      </c>
      <c r="B211" s="8" t="s">
        <v>266</v>
      </c>
      <c r="C211" s="8">
        <v>70</v>
      </c>
      <c r="D211" s="9">
        <v>85</v>
      </c>
      <c r="E211" s="12">
        <v>90</v>
      </c>
      <c r="F211" s="12">
        <v>175</v>
      </c>
      <c r="G211" s="9">
        <v>20</v>
      </c>
      <c r="H211" s="9">
        <v>83</v>
      </c>
      <c r="I211" s="9">
        <v>72</v>
      </c>
      <c r="J211" s="25">
        <f t="shared" si="27"/>
        <v>11.428571428571429</v>
      </c>
      <c r="K211" s="25">
        <f t="shared" si="28"/>
        <v>47.428571428571431</v>
      </c>
      <c r="L211" s="25">
        <f t="shared" si="29"/>
        <v>41.142857142857139</v>
      </c>
    </row>
    <row r="212" spans="1:16" s="2" customFormat="1" ht="14.45" customHeight="1" x14ac:dyDescent="0.15">
      <c r="A212" s="8">
        <v>28020</v>
      </c>
      <c r="B212" s="8" t="s">
        <v>267</v>
      </c>
      <c r="C212" s="8">
        <v>41</v>
      </c>
      <c r="D212" s="9">
        <v>61</v>
      </c>
      <c r="E212" s="12">
        <v>53</v>
      </c>
      <c r="F212" s="12">
        <v>114</v>
      </c>
      <c r="G212" s="9">
        <v>12</v>
      </c>
      <c r="H212" s="9">
        <v>49</v>
      </c>
      <c r="I212" s="9">
        <v>53</v>
      </c>
      <c r="J212" s="25">
        <f t="shared" si="27"/>
        <v>10.526315789473683</v>
      </c>
      <c r="K212" s="25">
        <f t="shared" si="28"/>
        <v>42.982456140350877</v>
      </c>
      <c r="L212" s="25">
        <f t="shared" si="29"/>
        <v>46.491228070175438</v>
      </c>
    </row>
    <row r="213" spans="1:16" s="2" customFormat="1" ht="14.45" customHeight="1" x14ac:dyDescent="0.15">
      <c r="A213" s="8">
        <v>28030</v>
      </c>
      <c r="B213" s="8" t="s">
        <v>268</v>
      </c>
      <c r="C213" s="8">
        <v>43</v>
      </c>
      <c r="D213" s="9">
        <v>60</v>
      </c>
      <c r="E213" s="12">
        <v>45</v>
      </c>
      <c r="F213" s="12">
        <v>105</v>
      </c>
      <c r="G213" s="9">
        <v>3</v>
      </c>
      <c r="H213" s="9">
        <v>60</v>
      </c>
      <c r="I213" s="9">
        <v>42</v>
      </c>
      <c r="J213" s="25">
        <f t="shared" si="27"/>
        <v>2.8571428571428572</v>
      </c>
      <c r="K213" s="25">
        <f t="shared" si="28"/>
        <v>57.142857142857139</v>
      </c>
      <c r="L213" s="25">
        <f t="shared" si="29"/>
        <v>40</v>
      </c>
    </row>
    <row r="214" spans="1:16" s="2" customFormat="1" ht="14.45" customHeight="1" x14ac:dyDescent="0.15">
      <c r="A214" s="8">
        <v>28040</v>
      </c>
      <c r="B214" s="8" t="s">
        <v>269</v>
      </c>
      <c r="C214" s="8">
        <v>60</v>
      </c>
      <c r="D214" s="9">
        <v>86</v>
      </c>
      <c r="E214" s="12">
        <v>71</v>
      </c>
      <c r="F214" s="12">
        <v>157</v>
      </c>
      <c r="G214" s="9">
        <v>12</v>
      </c>
      <c r="H214" s="9">
        <v>63</v>
      </c>
      <c r="I214" s="9">
        <v>82</v>
      </c>
      <c r="J214" s="25">
        <f t="shared" si="27"/>
        <v>7.6433121019108281</v>
      </c>
      <c r="K214" s="25">
        <f t="shared" si="28"/>
        <v>40.127388535031848</v>
      </c>
      <c r="L214" s="25">
        <f t="shared" si="29"/>
        <v>52.229299363057322</v>
      </c>
      <c r="M214" s="3"/>
    </row>
    <row r="215" spans="1:16" s="2" customFormat="1" ht="14.45" customHeight="1" x14ac:dyDescent="0.15">
      <c r="A215" s="8">
        <v>28050</v>
      </c>
      <c r="B215" s="8" t="s">
        <v>270</v>
      </c>
      <c r="C215" s="8">
        <v>40</v>
      </c>
      <c r="D215" s="9">
        <v>49</v>
      </c>
      <c r="E215" s="12">
        <v>57</v>
      </c>
      <c r="F215" s="12">
        <v>106</v>
      </c>
      <c r="G215" s="9">
        <v>9</v>
      </c>
      <c r="H215" s="9">
        <v>46</v>
      </c>
      <c r="I215" s="9">
        <v>51</v>
      </c>
      <c r="J215" s="25">
        <f t="shared" si="27"/>
        <v>8.4905660377358494</v>
      </c>
      <c r="K215" s="25">
        <f t="shared" si="28"/>
        <v>43.39622641509434</v>
      </c>
      <c r="L215" s="25">
        <f t="shared" si="29"/>
        <v>48.113207547169814</v>
      </c>
    </row>
    <row r="216" spans="1:16" s="2" customFormat="1" ht="14.45" customHeight="1" x14ac:dyDescent="0.15">
      <c r="A216" s="8">
        <v>28060</v>
      </c>
      <c r="B216" s="8" t="s">
        <v>271</v>
      </c>
      <c r="C216" s="8">
        <v>49</v>
      </c>
      <c r="D216" s="9">
        <v>70</v>
      </c>
      <c r="E216" s="12">
        <v>87</v>
      </c>
      <c r="F216" s="12">
        <v>157</v>
      </c>
      <c r="G216" s="9">
        <v>16</v>
      </c>
      <c r="H216" s="9">
        <v>79</v>
      </c>
      <c r="I216" s="9">
        <v>62</v>
      </c>
      <c r="J216" s="25">
        <f t="shared" si="27"/>
        <v>10.191082802547772</v>
      </c>
      <c r="K216" s="25">
        <f t="shared" si="28"/>
        <v>50.318471337579616</v>
      </c>
      <c r="L216" s="25">
        <f t="shared" si="29"/>
        <v>39.490445859872615</v>
      </c>
    </row>
    <row r="217" spans="1:16" s="2" customFormat="1" ht="14.45" customHeight="1" x14ac:dyDescent="0.15">
      <c r="A217" s="8">
        <v>28070</v>
      </c>
      <c r="B217" s="8" t="s">
        <v>272</v>
      </c>
      <c r="C217" s="8">
        <v>65</v>
      </c>
      <c r="D217" s="9">
        <v>88</v>
      </c>
      <c r="E217" s="12">
        <v>81</v>
      </c>
      <c r="F217" s="12">
        <v>169</v>
      </c>
      <c r="G217" s="9">
        <v>12</v>
      </c>
      <c r="H217" s="9">
        <v>79</v>
      </c>
      <c r="I217" s="9">
        <v>78</v>
      </c>
      <c r="J217" s="25">
        <f t="shared" si="27"/>
        <v>7.1005917159763312</v>
      </c>
      <c r="K217" s="25">
        <f t="shared" si="28"/>
        <v>46.745562130177518</v>
      </c>
      <c r="L217" s="25">
        <f t="shared" si="29"/>
        <v>46.153846153846153</v>
      </c>
      <c r="N217" s="3"/>
    </row>
    <row r="218" spans="1:16" s="2" customFormat="1" ht="14.45" customHeight="1" x14ac:dyDescent="0.15">
      <c r="A218" s="8">
        <v>28080</v>
      </c>
      <c r="B218" s="8" t="s">
        <v>273</v>
      </c>
      <c r="C218" s="8">
        <v>50</v>
      </c>
      <c r="D218" s="9">
        <v>86</v>
      </c>
      <c r="E218" s="12">
        <v>73</v>
      </c>
      <c r="F218" s="12">
        <v>159</v>
      </c>
      <c r="G218" s="9">
        <v>12</v>
      </c>
      <c r="H218" s="9">
        <v>74</v>
      </c>
      <c r="I218" s="9">
        <v>73</v>
      </c>
      <c r="J218" s="25">
        <f t="shared" si="27"/>
        <v>7.5471698113207548</v>
      </c>
      <c r="K218" s="25">
        <f t="shared" si="28"/>
        <v>46.540880503144656</v>
      </c>
      <c r="L218" s="25">
        <f t="shared" si="29"/>
        <v>45.911949685534594</v>
      </c>
    </row>
    <row r="219" spans="1:16" s="3" customFormat="1" ht="14.45" customHeight="1" x14ac:dyDescent="0.15">
      <c r="A219" s="36" t="s">
        <v>174</v>
      </c>
      <c r="B219" s="36"/>
      <c r="C219" s="21">
        <f t="shared" ref="C219:I219" si="32">SUM(C220:C228)</f>
        <v>841</v>
      </c>
      <c r="D219" s="21">
        <f t="shared" si="32"/>
        <v>1212</v>
      </c>
      <c r="E219" s="21">
        <f t="shared" si="32"/>
        <v>1258</v>
      </c>
      <c r="F219" s="21">
        <f t="shared" si="32"/>
        <v>2470</v>
      </c>
      <c r="G219" s="21">
        <f t="shared" si="32"/>
        <v>216</v>
      </c>
      <c r="H219" s="21">
        <f t="shared" si="32"/>
        <v>1223</v>
      </c>
      <c r="I219" s="21">
        <f t="shared" si="32"/>
        <v>1031</v>
      </c>
      <c r="J219" s="22">
        <f t="shared" si="27"/>
        <v>8.7449392712550598</v>
      </c>
      <c r="K219" s="22">
        <f t="shared" si="28"/>
        <v>49.51417004048583</v>
      </c>
      <c r="L219" s="22">
        <f t="shared" si="29"/>
        <v>41.740890688259107</v>
      </c>
      <c r="M219" s="2"/>
      <c r="N219" s="2"/>
      <c r="P219" s="2"/>
    </row>
    <row r="220" spans="1:16" s="2" customFormat="1" ht="14.45" customHeight="1" x14ac:dyDescent="0.15">
      <c r="A220" s="8">
        <v>29010</v>
      </c>
      <c r="B220" s="8" t="s">
        <v>274</v>
      </c>
      <c r="C220" s="8">
        <v>113</v>
      </c>
      <c r="D220" s="9">
        <v>157</v>
      </c>
      <c r="E220" s="12">
        <v>150</v>
      </c>
      <c r="F220" s="12">
        <v>307</v>
      </c>
      <c r="G220" s="9">
        <v>19</v>
      </c>
      <c r="H220" s="9">
        <v>155</v>
      </c>
      <c r="I220" s="9">
        <v>133</v>
      </c>
      <c r="J220" s="25">
        <f t="shared" si="27"/>
        <v>6.1889250814332248</v>
      </c>
      <c r="K220" s="25">
        <f t="shared" si="28"/>
        <v>50.488599348534201</v>
      </c>
      <c r="L220" s="25">
        <f t="shared" si="29"/>
        <v>43.322475570032573</v>
      </c>
    </row>
    <row r="221" spans="1:16" s="2" customFormat="1" ht="14.45" customHeight="1" x14ac:dyDescent="0.15">
      <c r="A221" s="8">
        <v>29020</v>
      </c>
      <c r="B221" s="8" t="s">
        <v>275</v>
      </c>
      <c r="C221" s="8">
        <v>88</v>
      </c>
      <c r="D221" s="9">
        <v>128</v>
      </c>
      <c r="E221" s="12">
        <v>139</v>
      </c>
      <c r="F221" s="12">
        <v>267</v>
      </c>
      <c r="G221" s="9">
        <v>17</v>
      </c>
      <c r="H221" s="9">
        <v>138</v>
      </c>
      <c r="I221" s="9">
        <v>112</v>
      </c>
      <c r="J221" s="25">
        <f t="shared" si="27"/>
        <v>6.3670411985018731</v>
      </c>
      <c r="K221" s="25">
        <f t="shared" si="28"/>
        <v>51.68539325842697</v>
      </c>
      <c r="L221" s="25">
        <f t="shared" si="29"/>
        <v>41.947565543071164</v>
      </c>
    </row>
    <row r="222" spans="1:16" s="2" customFormat="1" ht="14.45" customHeight="1" x14ac:dyDescent="0.15">
      <c r="A222" s="8">
        <v>29030</v>
      </c>
      <c r="B222" s="8" t="s">
        <v>276</v>
      </c>
      <c r="C222" s="8">
        <v>129</v>
      </c>
      <c r="D222" s="9">
        <v>198</v>
      </c>
      <c r="E222" s="12">
        <v>201</v>
      </c>
      <c r="F222" s="12">
        <v>399</v>
      </c>
      <c r="G222" s="9">
        <v>37</v>
      </c>
      <c r="H222" s="9">
        <v>208</v>
      </c>
      <c r="I222" s="9">
        <v>154</v>
      </c>
      <c r="J222" s="25">
        <f t="shared" si="27"/>
        <v>9.2731829573934839</v>
      </c>
      <c r="K222" s="25">
        <f t="shared" si="28"/>
        <v>52.130325814536334</v>
      </c>
      <c r="L222" s="25">
        <f t="shared" si="29"/>
        <v>38.596491228070171</v>
      </c>
    </row>
    <row r="223" spans="1:16" s="2" customFormat="1" ht="14.45" customHeight="1" x14ac:dyDescent="0.15">
      <c r="A223" s="8">
        <v>29040</v>
      </c>
      <c r="B223" s="8" t="s">
        <v>277</v>
      </c>
      <c r="C223" s="8">
        <v>101</v>
      </c>
      <c r="D223" s="9">
        <v>138</v>
      </c>
      <c r="E223" s="12">
        <v>140</v>
      </c>
      <c r="F223" s="12">
        <v>278</v>
      </c>
      <c r="G223" s="9">
        <v>27</v>
      </c>
      <c r="H223" s="9">
        <v>135</v>
      </c>
      <c r="I223" s="9">
        <v>116</v>
      </c>
      <c r="J223" s="25">
        <f t="shared" si="27"/>
        <v>9.7122302158273381</v>
      </c>
      <c r="K223" s="25">
        <f t="shared" si="28"/>
        <v>48.561151079136685</v>
      </c>
      <c r="L223" s="25">
        <f t="shared" si="29"/>
        <v>41.726618705035975</v>
      </c>
    </row>
    <row r="224" spans="1:16" s="2" customFormat="1" ht="14.45" customHeight="1" x14ac:dyDescent="0.15">
      <c r="A224" s="8">
        <v>29050</v>
      </c>
      <c r="B224" s="8" t="s">
        <v>278</v>
      </c>
      <c r="C224" s="8">
        <v>94</v>
      </c>
      <c r="D224" s="9">
        <v>145</v>
      </c>
      <c r="E224" s="12">
        <v>155</v>
      </c>
      <c r="F224" s="12">
        <v>300</v>
      </c>
      <c r="G224" s="9">
        <v>24</v>
      </c>
      <c r="H224" s="9">
        <v>146</v>
      </c>
      <c r="I224" s="9">
        <v>130</v>
      </c>
      <c r="J224" s="25">
        <f t="shared" si="27"/>
        <v>8</v>
      </c>
      <c r="K224" s="25">
        <f t="shared" si="28"/>
        <v>48.666666666666671</v>
      </c>
      <c r="L224" s="25">
        <f t="shared" si="29"/>
        <v>43.333333333333336</v>
      </c>
      <c r="M224" s="3"/>
    </row>
    <row r="225" spans="1:16" s="2" customFormat="1" ht="14.45" customHeight="1" x14ac:dyDescent="0.15">
      <c r="A225" s="8">
        <v>29060</v>
      </c>
      <c r="B225" s="8" t="s">
        <v>279</v>
      </c>
      <c r="C225" s="8">
        <v>161</v>
      </c>
      <c r="D225" s="9">
        <v>237</v>
      </c>
      <c r="E225" s="12">
        <v>249</v>
      </c>
      <c r="F225" s="12">
        <v>486</v>
      </c>
      <c r="G225" s="9">
        <v>47</v>
      </c>
      <c r="H225" s="9">
        <v>228</v>
      </c>
      <c r="I225" s="9">
        <v>211</v>
      </c>
      <c r="J225" s="25">
        <f t="shared" si="27"/>
        <v>9.6707818930041149</v>
      </c>
      <c r="K225" s="25">
        <f t="shared" si="28"/>
        <v>46.913580246913575</v>
      </c>
      <c r="L225" s="25">
        <f t="shared" si="29"/>
        <v>43.415637860082306</v>
      </c>
    </row>
    <row r="226" spans="1:16" s="2" customFormat="1" ht="14.45" customHeight="1" x14ac:dyDescent="0.15">
      <c r="A226" s="8">
        <v>29070</v>
      </c>
      <c r="B226" s="8" t="s">
        <v>280</v>
      </c>
      <c r="C226" s="8">
        <v>37</v>
      </c>
      <c r="D226" s="9">
        <v>53</v>
      </c>
      <c r="E226" s="12">
        <v>52</v>
      </c>
      <c r="F226" s="12">
        <v>105</v>
      </c>
      <c r="G226" s="9">
        <v>6</v>
      </c>
      <c r="H226" s="9">
        <v>50</v>
      </c>
      <c r="I226" s="9">
        <v>49</v>
      </c>
      <c r="J226" s="25">
        <f t="shared" si="27"/>
        <v>5.7142857142857144</v>
      </c>
      <c r="K226" s="25">
        <f t="shared" si="28"/>
        <v>47.619047619047613</v>
      </c>
      <c r="L226" s="25">
        <f t="shared" si="29"/>
        <v>46.666666666666664</v>
      </c>
    </row>
    <row r="227" spans="1:16" s="2" customFormat="1" ht="14.45" customHeight="1" x14ac:dyDescent="0.15">
      <c r="A227" s="8">
        <v>29080</v>
      </c>
      <c r="B227" s="8" t="s">
        <v>281</v>
      </c>
      <c r="C227" s="8">
        <v>60</v>
      </c>
      <c r="D227" s="9">
        <v>95</v>
      </c>
      <c r="E227" s="12">
        <v>95</v>
      </c>
      <c r="F227" s="12">
        <v>190</v>
      </c>
      <c r="G227" s="9">
        <v>20</v>
      </c>
      <c r="H227" s="9">
        <v>101</v>
      </c>
      <c r="I227" s="9">
        <v>69</v>
      </c>
      <c r="J227" s="25">
        <f t="shared" si="27"/>
        <v>10.526315789473683</v>
      </c>
      <c r="K227" s="25">
        <f t="shared" si="28"/>
        <v>53.157894736842103</v>
      </c>
      <c r="L227" s="25">
        <f t="shared" si="29"/>
        <v>36.315789473684212</v>
      </c>
      <c r="N227" s="3"/>
    </row>
    <row r="228" spans="1:16" s="2" customFormat="1" ht="14.45" customHeight="1" x14ac:dyDescent="0.15">
      <c r="A228" s="8">
        <v>29090</v>
      </c>
      <c r="B228" s="8" t="s">
        <v>282</v>
      </c>
      <c r="C228" s="8">
        <v>58</v>
      </c>
      <c r="D228" s="9">
        <v>61</v>
      </c>
      <c r="E228" s="12">
        <v>77</v>
      </c>
      <c r="F228" s="12">
        <v>138</v>
      </c>
      <c r="G228" s="9">
        <v>19</v>
      </c>
      <c r="H228" s="9">
        <v>62</v>
      </c>
      <c r="I228" s="9">
        <v>57</v>
      </c>
      <c r="J228" s="25">
        <f t="shared" si="27"/>
        <v>13.768115942028986</v>
      </c>
      <c r="K228" s="25">
        <f t="shared" si="28"/>
        <v>44.927536231884055</v>
      </c>
      <c r="L228" s="25">
        <f t="shared" si="29"/>
        <v>41.304347826086953</v>
      </c>
    </row>
    <row r="229" spans="1:16" s="3" customFormat="1" ht="14.45" customHeight="1" x14ac:dyDescent="0.15">
      <c r="A229" s="37" t="s">
        <v>378</v>
      </c>
      <c r="B229" s="37"/>
      <c r="C229" s="19">
        <f t="shared" ref="C229:I229" si="33">C230+C261+C268+C273</f>
        <v>4623</v>
      </c>
      <c r="D229" s="19">
        <f t="shared" si="33"/>
        <v>6452</v>
      </c>
      <c r="E229" s="19">
        <f t="shared" si="33"/>
        <v>6776</v>
      </c>
      <c r="F229" s="19">
        <f t="shared" si="33"/>
        <v>13228</v>
      </c>
      <c r="G229" s="19">
        <f t="shared" si="33"/>
        <v>1462</v>
      </c>
      <c r="H229" s="19">
        <f t="shared" si="33"/>
        <v>6828</v>
      </c>
      <c r="I229" s="19">
        <f t="shared" si="33"/>
        <v>4938</v>
      </c>
      <c r="J229" s="20">
        <f t="shared" si="27"/>
        <v>11.052313274871485</v>
      </c>
      <c r="K229" s="20">
        <f t="shared" si="28"/>
        <v>51.617780465678862</v>
      </c>
      <c r="L229" s="20">
        <f t="shared" si="29"/>
        <v>37.32990625944965</v>
      </c>
      <c r="M229" s="2"/>
      <c r="N229" s="2"/>
      <c r="P229" s="2"/>
    </row>
    <row r="230" spans="1:16" s="3" customFormat="1" ht="14.45" customHeight="1" x14ac:dyDescent="0.15">
      <c r="A230" s="36" t="s">
        <v>173</v>
      </c>
      <c r="B230" s="36"/>
      <c r="C230" s="21">
        <f t="shared" ref="C230:I230" si="34">SUM(C231:C260)</f>
        <v>2834</v>
      </c>
      <c r="D230" s="21">
        <f t="shared" si="34"/>
        <v>3778</v>
      </c>
      <c r="E230" s="21">
        <f t="shared" si="34"/>
        <v>3897</v>
      </c>
      <c r="F230" s="21">
        <f t="shared" si="34"/>
        <v>7675</v>
      </c>
      <c r="G230" s="21">
        <f t="shared" si="34"/>
        <v>927</v>
      </c>
      <c r="H230" s="21">
        <f t="shared" si="34"/>
        <v>4151</v>
      </c>
      <c r="I230" s="21">
        <f t="shared" si="34"/>
        <v>2597</v>
      </c>
      <c r="J230" s="22">
        <f t="shared" si="27"/>
        <v>12.078175895765472</v>
      </c>
      <c r="K230" s="22">
        <f t="shared" si="28"/>
        <v>54.084690553745929</v>
      </c>
      <c r="L230" s="22">
        <f t="shared" si="29"/>
        <v>33.837133550488602</v>
      </c>
      <c r="M230" s="2"/>
      <c r="N230" s="2"/>
      <c r="P230" s="2"/>
    </row>
    <row r="231" spans="1:16" s="2" customFormat="1" ht="14.45" customHeight="1" x14ac:dyDescent="0.15">
      <c r="A231" s="8">
        <v>31010</v>
      </c>
      <c r="B231" s="8" t="s">
        <v>106</v>
      </c>
      <c r="C231" s="8">
        <v>72</v>
      </c>
      <c r="D231" s="9">
        <v>123</v>
      </c>
      <c r="E231" s="10">
        <v>117</v>
      </c>
      <c r="F231" s="10">
        <v>240</v>
      </c>
      <c r="G231" s="9">
        <v>27</v>
      </c>
      <c r="H231" s="9">
        <v>123</v>
      </c>
      <c r="I231" s="9">
        <v>90</v>
      </c>
      <c r="J231" s="25">
        <f t="shared" si="27"/>
        <v>11.25</v>
      </c>
      <c r="K231" s="25">
        <f t="shared" si="28"/>
        <v>51.249999999999993</v>
      </c>
      <c r="L231" s="25">
        <f t="shared" si="29"/>
        <v>37.5</v>
      </c>
    </row>
    <row r="232" spans="1:16" s="2" customFormat="1" ht="14.45" customHeight="1" x14ac:dyDescent="0.15">
      <c r="A232" s="8">
        <v>31020</v>
      </c>
      <c r="B232" s="8" t="s">
        <v>107</v>
      </c>
      <c r="C232" s="8">
        <v>55</v>
      </c>
      <c r="D232" s="9">
        <v>75</v>
      </c>
      <c r="E232" s="10">
        <v>73</v>
      </c>
      <c r="F232" s="10">
        <v>148</v>
      </c>
      <c r="G232" s="9">
        <v>14</v>
      </c>
      <c r="H232" s="9">
        <v>66</v>
      </c>
      <c r="I232" s="9">
        <v>68</v>
      </c>
      <c r="J232" s="25">
        <f t="shared" si="27"/>
        <v>9.4594594594594597</v>
      </c>
      <c r="K232" s="25">
        <f t="shared" si="28"/>
        <v>44.594594594594597</v>
      </c>
      <c r="L232" s="25">
        <f t="shared" si="29"/>
        <v>45.945945945945951</v>
      </c>
    </row>
    <row r="233" spans="1:16" s="2" customFormat="1" ht="14.45" customHeight="1" x14ac:dyDescent="0.15">
      <c r="A233" s="8">
        <v>31030</v>
      </c>
      <c r="B233" s="8" t="s">
        <v>108</v>
      </c>
      <c r="C233" s="8">
        <v>29</v>
      </c>
      <c r="D233" s="9">
        <v>42</v>
      </c>
      <c r="E233" s="10">
        <v>30</v>
      </c>
      <c r="F233" s="10">
        <v>72</v>
      </c>
      <c r="G233" s="9">
        <v>0</v>
      </c>
      <c r="H233" s="9">
        <v>35</v>
      </c>
      <c r="I233" s="9">
        <v>37</v>
      </c>
      <c r="J233" s="25">
        <f t="shared" si="27"/>
        <v>0</v>
      </c>
      <c r="K233" s="25">
        <f t="shared" si="28"/>
        <v>48.611111111111107</v>
      </c>
      <c r="L233" s="25">
        <f t="shared" si="29"/>
        <v>51.388888888888886</v>
      </c>
    </row>
    <row r="234" spans="1:16" s="2" customFormat="1" ht="14.45" customHeight="1" x14ac:dyDescent="0.15">
      <c r="A234" s="8">
        <v>31040</v>
      </c>
      <c r="B234" s="8" t="s">
        <v>109</v>
      </c>
      <c r="C234" s="8">
        <v>60</v>
      </c>
      <c r="D234" s="9">
        <v>88</v>
      </c>
      <c r="E234" s="10">
        <v>104</v>
      </c>
      <c r="F234" s="10">
        <v>192</v>
      </c>
      <c r="G234" s="9">
        <v>18</v>
      </c>
      <c r="H234" s="9">
        <v>95</v>
      </c>
      <c r="I234" s="9">
        <v>79</v>
      </c>
      <c r="J234" s="25">
        <f t="shared" si="27"/>
        <v>9.375</v>
      </c>
      <c r="K234" s="25">
        <f t="shared" si="28"/>
        <v>49.479166666666671</v>
      </c>
      <c r="L234" s="25">
        <f t="shared" si="29"/>
        <v>41.145833333333329</v>
      </c>
    </row>
    <row r="235" spans="1:16" s="2" customFormat="1" ht="14.45" customHeight="1" x14ac:dyDescent="0.15">
      <c r="A235" s="8">
        <v>31050</v>
      </c>
      <c r="B235" s="8" t="s">
        <v>110</v>
      </c>
      <c r="C235" s="8">
        <v>70</v>
      </c>
      <c r="D235" s="9">
        <v>97</v>
      </c>
      <c r="E235" s="10">
        <v>105</v>
      </c>
      <c r="F235" s="10">
        <v>202</v>
      </c>
      <c r="G235" s="9">
        <v>20</v>
      </c>
      <c r="H235" s="9">
        <v>98</v>
      </c>
      <c r="I235" s="9">
        <v>84</v>
      </c>
      <c r="J235" s="25">
        <f t="shared" si="27"/>
        <v>9.9009900990099009</v>
      </c>
      <c r="K235" s="25">
        <f t="shared" si="28"/>
        <v>48.514851485148512</v>
      </c>
      <c r="L235" s="25">
        <f t="shared" si="29"/>
        <v>41.584158415841586</v>
      </c>
      <c r="M235" s="3"/>
    </row>
    <row r="236" spans="1:16" s="2" customFormat="1" ht="14.45" customHeight="1" x14ac:dyDescent="0.15">
      <c r="A236" s="8">
        <v>31060</v>
      </c>
      <c r="B236" s="8" t="s">
        <v>111</v>
      </c>
      <c r="C236" s="8">
        <v>119</v>
      </c>
      <c r="D236" s="9">
        <v>145</v>
      </c>
      <c r="E236" s="10">
        <v>142</v>
      </c>
      <c r="F236" s="10">
        <v>287</v>
      </c>
      <c r="G236" s="9">
        <v>51</v>
      </c>
      <c r="H236" s="9">
        <v>181</v>
      </c>
      <c r="I236" s="9">
        <v>55</v>
      </c>
      <c r="J236" s="25">
        <f t="shared" si="27"/>
        <v>17.770034843205575</v>
      </c>
      <c r="K236" s="25">
        <f t="shared" si="28"/>
        <v>63.066202090592341</v>
      </c>
      <c r="L236" s="25">
        <f t="shared" si="29"/>
        <v>19.16376306620209</v>
      </c>
    </row>
    <row r="237" spans="1:16" s="2" customFormat="1" ht="14.45" customHeight="1" x14ac:dyDescent="0.15">
      <c r="A237" s="8">
        <v>32010</v>
      </c>
      <c r="B237" s="8" t="s">
        <v>112</v>
      </c>
      <c r="C237" s="8">
        <v>48</v>
      </c>
      <c r="D237" s="9">
        <v>75</v>
      </c>
      <c r="E237" s="10">
        <v>75</v>
      </c>
      <c r="F237" s="10">
        <v>150</v>
      </c>
      <c r="G237" s="9">
        <v>12</v>
      </c>
      <c r="H237" s="9">
        <v>79</v>
      </c>
      <c r="I237" s="9">
        <v>59</v>
      </c>
      <c r="J237" s="25">
        <f t="shared" si="27"/>
        <v>8</v>
      </c>
      <c r="K237" s="25">
        <f t="shared" si="28"/>
        <v>52.666666666666664</v>
      </c>
      <c r="L237" s="25">
        <f t="shared" si="29"/>
        <v>39.333333333333329</v>
      </c>
    </row>
    <row r="238" spans="1:16" s="2" customFormat="1" ht="14.45" customHeight="1" x14ac:dyDescent="0.15">
      <c r="A238" s="8">
        <v>32020</v>
      </c>
      <c r="B238" s="8" t="s">
        <v>113</v>
      </c>
      <c r="C238" s="8">
        <v>105</v>
      </c>
      <c r="D238" s="9">
        <v>84</v>
      </c>
      <c r="E238" s="10">
        <v>110</v>
      </c>
      <c r="F238" s="10">
        <v>194</v>
      </c>
      <c r="G238" s="9">
        <v>12</v>
      </c>
      <c r="H238" s="9">
        <v>72</v>
      </c>
      <c r="I238" s="9">
        <v>110</v>
      </c>
      <c r="J238" s="25">
        <f t="shared" si="27"/>
        <v>6.1855670103092786</v>
      </c>
      <c r="K238" s="25">
        <f t="shared" si="28"/>
        <v>37.113402061855673</v>
      </c>
      <c r="L238" s="25">
        <f t="shared" si="29"/>
        <v>56.701030927835049</v>
      </c>
    </row>
    <row r="239" spans="1:16" s="2" customFormat="1" ht="14.45" customHeight="1" x14ac:dyDescent="0.15">
      <c r="A239" s="8">
        <v>32030</v>
      </c>
      <c r="B239" s="8" t="s">
        <v>114</v>
      </c>
      <c r="C239" s="8">
        <v>100</v>
      </c>
      <c r="D239" s="9">
        <v>141</v>
      </c>
      <c r="E239" s="10">
        <v>133</v>
      </c>
      <c r="F239" s="10">
        <v>274</v>
      </c>
      <c r="G239" s="9">
        <v>14</v>
      </c>
      <c r="H239" s="9">
        <v>132</v>
      </c>
      <c r="I239" s="9">
        <v>128</v>
      </c>
      <c r="J239" s="25">
        <f t="shared" si="27"/>
        <v>5.1094890510948909</v>
      </c>
      <c r="K239" s="25">
        <f t="shared" si="28"/>
        <v>48.175182481751825</v>
      </c>
      <c r="L239" s="25">
        <f t="shared" si="29"/>
        <v>46.715328467153284</v>
      </c>
      <c r="N239" s="3"/>
    </row>
    <row r="240" spans="1:16" s="2" customFormat="1" ht="14.45" customHeight="1" x14ac:dyDescent="0.15">
      <c r="A240" s="8">
        <v>32040</v>
      </c>
      <c r="B240" s="8" t="s">
        <v>115</v>
      </c>
      <c r="C240" s="8">
        <v>194</v>
      </c>
      <c r="D240" s="9">
        <v>256</v>
      </c>
      <c r="E240" s="10">
        <v>263</v>
      </c>
      <c r="F240" s="10">
        <v>519</v>
      </c>
      <c r="G240" s="9">
        <v>68</v>
      </c>
      <c r="H240" s="9">
        <v>293</v>
      </c>
      <c r="I240" s="9">
        <v>158</v>
      </c>
      <c r="J240" s="25">
        <f t="shared" si="27"/>
        <v>13.102119460500964</v>
      </c>
      <c r="K240" s="25">
        <f t="shared" si="28"/>
        <v>56.454720616570327</v>
      </c>
      <c r="L240" s="25">
        <f t="shared" si="29"/>
        <v>30.443159922928707</v>
      </c>
      <c r="N240" s="3"/>
    </row>
    <row r="241" spans="1:13" s="2" customFormat="1" ht="14.45" customHeight="1" x14ac:dyDescent="0.15">
      <c r="A241" s="8">
        <v>32050</v>
      </c>
      <c r="B241" s="8" t="s">
        <v>116</v>
      </c>
      <c r="C241" s="8">
        <v>30</v>
      </c>
      <c r="D241" s="9">
        <v>38</v>
      </c>
      <c r="E241" s="10">
        <v>50</v>
      </c>
      <c r="F241" s="10">
        <v>88</v>
      </c>
      <c r="G241" s="9">
        <v>4</v>
      </c>
      <c r="H241" s="9">
        <v>48</v>
      </c>
      <c r="I241" s="9">
        <v>36</v>
      </c>
      <c r="J241" s="25">
        <f t="shared" si="27"/>
        <v>4.5454545454545459</v>
      </c>
      <c r="K241" s="25">
        <f t="shared" si="28"/>
        <v>54.54545454545454</v>
      </c>
      <c r="L241" s="25">
        <f t="shared" si="29"/>
        <v>40.909090909090914</v>
      </c>
    </row>
    <row r="242" spans="1:13" s="2" customFormat="1" ht="14.45" customHeight="1" x14ac:dyDescent="0.15">
      <c r="A242" s="8">
        <v>32060</v>
      </c>
      <c r="B242" s="8" t="s">
        <v>117</v>
      </c>
      <c r="C242" s="8">
        <v>59</v>
      </c>
      <c r="D242" s="9">
        <v>60</v>
      </c>
      <c r="E242" s="10">
        <v>75</v>
      </c>
      <c r="F242" s="10">
        <v>135</v>
      </c>
      <c r="G242" s="9">
        <v>8</v>
      </c>
      <c r="H242" s="9">
        <v>64</v>
      </c>
      <c r="I242" s="9">
        <v>63</v>
      </c>
      <c r="J242" s="25">
        <f t="shared" si="27"/>
        <v>5.9259259259259265</v>
      </c>
      <c r="K242" s="25">
        <f t="shared" si="28"/>
        <v>47.407407407407412</v>
      </c>
      <c r="L242" s="25">
        <f t="shared" si="29"/>
        <v>46.666666666666664</v>
      </c>
    </row>
    <row r="243" spans="1:13" s="2" customFormat="1" ht="14.45" customHeight="1" x14ac:dyDescent="0.15">
      <c r="A243" s="8">
        <v>32070</v>
      </c>
      <c r="B243" s="8" t="s">
        <v>118</v>
      </c>
      <c r="C243" s="8">
        <v>140</v>
      </c>
      <c r="D243" s="9">
        <v>160</v>
      </c>
      <c r="E243" s="10">
        <v>170</v>
      </c>
      <c r="F243" s="10">
        <v>330</v>
      </c>
      <c r="G243" s="9">
        <v>25</v>
      </c>
      <c r="H243" s="9">
        <v>169</v>
      </c>
      <c r="I243" s="9">
        <v>136</v>
      </c>
      <c r="J243" s="25">
        <f t="shared" si="27"/>
        <v>7.5757575757575761</v>
      </c>
      <c r="K243" s="25">
        <f t="shared" si="28"/>
        <v>51.212121212121211</v>
      </c>
      <c r="L243" s="25">
        <f t="shared" si="29"/>
        <v>41.212121212121211</v>
      </c>
    </row>
    <row r="244" spans="1:13" s="2" customFormat="1" ht="14.45" customHeight="1" x14ac:dyDescent="0.15">
      <c r="A244" s="8">
        <v>32080</v>
      </c>
      <c r="B244" s="8" t="s">
        <v>119</v>
      </c>
      <c r="C244" s="8">
        <v>40</v>
      </c>
      <c r="D244" s="9">
        <v>44</v>
      </c>
      <c r="E244" s="10">
        <v>53</v>
      </c>
      <c r="F244" s="10">
        <v>97</v>
      </c>
      <c r="G244" s="9">
        <v>8</v>
      </c>
      <c r="H244" s="9">
        <v>49</v>
      </c>
      <c r="I244" s="9">
        <v>40</v>
      </c>
      <c r="J244" s="25">
        <f t="shared" si="27"/>
        <v>8.2474226804123703</v>
      </c>
      <c r="K244" s="25">
        <f t="shared" si="28"/>
        <v>50.515463917525771</v>
      </c>
      <c r="L244" s="25">
        <f t="shared" si="29"/>
        <v>41.237113402061851</v>
      </c>
    </row>
    <row r="245" spans="1:13" s="2" customFormat="1" ht="14.45" customHeight="1" x14ac:dyDescent="0.15">
      <c r="A245" s="8">
        <v>32090</v>
      </c>
      <c r="B245" s="8" t="s">
        <v>120</v>
      </c>
      <c r="C245" s="8">
        <v>39</v>
      </c>
      <c r="D245" s="9">
        <v>56</v>
      </c>
      <c r="E245" s="10">
        <v>47</v>
      </c>
      <c r="F245" s="10">
        <v>103</v>
      </c>
      <c r="G245" s="9">
        <v>6</v>
      </c>
      <c r="H245" s="9">
        <v>56</v>
      </c>
      <c r="I245" s="9">
        <v>41</v>
      </c>
      <c r="J245" s="25">
        <f t="shared" si="27"/>
        <v>5.825242718446602</v>
      </c>
      <c r="K245" s="25">
        <f t="shared" si="28"/>
        <v>54.368932038834949</v>
      </c>
      <c r="L245" s="25">
        <f t="shared" si="29"/>
        <v>39.805825242718448</v>
      </c>
      <c r="M245" s="3"/>
    </row>
    <row r="246" spans="1:13" s="2" customFormat="1" ht="14.45" customHeight="1" x14ac:dyDescent="0.15">
      <c r="A246" s="8">
        <v>32100</v>
      </c>
      <c r="B246" s="8" t="s">
        <v>283</v>
      </c>
      <c r="C246" s="8">
        <v>106</v>
      </c>
      <c r="D246" s="9">
        <v>121</v>
      </c>
      <c r="E246" s="10">
        <v>142</v>
      </c>
      <c r="F246" s="10">
        <v>263</v>
      </c>
      <c r="G246" s="9">
        <v>23</v>
      </c>
      <c r="H246" s="9">
        <v>124</v>
      </c>
      <c r="I246" s="9">
        <v>116</v>
      </c>
      <c r="J246" s="25">
        <f t="shared" si="27"/>
        <v>8.7452471482889731</v>
      </c>
      <c r="K246" s="25">
        <f t="shared" si="28"/>
        <v>47.148288973384027</v>
      </c>
      <c r="L246" s="25">
        <f t="shared" si="29"/>
        <v>44.106463878326998</v>
      </c>
      <c r="M246" s="3"/>
    </row>
    <row r="247" spans="1:13" s="2" customFormat="1" ht="14.45" customHeight="1" x14ac:dyDescent="0.15">
      <c r="A247" s="8">
        <v>32110</v>
      </c>
      <c r="B247" s="8" t="s">
        <v>284</v>
      </c>
      <c r="C247" s="8">
        <v>210</v>
      </c>
      <c r="D247" s="9">
        <v>259</v>
      </c>
      <c r="E247" s="10">
        <v>308</v>
      </c>
      <c r="F247" s="10">
        <v>567</v>
      </c>
      <c r="G247" s="9">
        <v>89</v>
      </c>
      <c r="H247" s="9">
        <v>297</v>
      </c>
      <c r="I247" s="9">
        <v>181</v>
      </c>
      <c r="J247" s="25">
        <f t="shared" si="27"/>
        <v>15.696649029982362</v>
      </c>
      <c r="K247" s="25">
        <f t="shared" si="28"/>
        <v>52.380952380952387</v>
      </c>
      <c r="L247" s="25">
        <f t="shared" si="29"/>
        <v>31.922398589065253</v>
      </c>
    </row>
    <row r="248" spans="1:13" s="2" customFormat="1" ht="14.45" customHeight="1" x14ac:dyDescent="0.15">
      <c r="A248" s="8">
        <v>32120</v>
      </c>
      <c r="B248" s="8" t="s">
        <v>285</v>
      </c>
      <c r="C248" s="8">
        <v>263</v>
      </c>
      <c r="D248" s="9">
        <v>375</v>
      </c>
      <c r="E248" s="10">
        <v>353</v>
      </c>
      <c r="F248" s="10">
        <v>728</v>
      </c>
      <c r="G248" s="9">
        <v>140</v>
      </c>
      <c r="H248" s="9">
        <v>395</v>
      </c>
      <c r="I248" s="9">
        <v>193</v>
      </c>
      <c r="J248" s="25">
        <f t="shared" si="27"/>
        <v>19.230769230769234</v>
      </c>
      <c r="K248" s="25">
        <f t="shared" si="28"/>
        <v>54.258241758241752</v>
      </c>
      <c r="L248" s="25">
        <f t="shared" si="29"/>
        <v>26.510989010989011</v>
      </c>
    </row>
    <row r="249" spans="1:13" s="2" customFormat="1" ht="14.45" customHeight="1" x14ac:dyDescent="0.15">
      <c r="A249" s="8">
        <v>32130</v>
      </c>
      <c r="B249" s="8" t="s">
        <v>286</v>
      </c>
      <c r="C249" s="8">
        <v>154</v>
      </c>
      <c r="D249" s="9">
        <v>214</v>
      </c>
      <c r="E249" s="10">
        <v>190</v>
      </c>
      <c r="F249" s="10">
        <v>404</v>
      </c>
      <c r="G249" s="9">
        <v>43</v>
      </c>
      <c r="H249" s="9">
        <v>202</v>
      </c>
      <c r="I249" s="9">
        <v>159</v>
      </c>
      <c r="J249" s="25">
        <f t="shared" si="27"/>
        <v>10.643564356435643</v>
      </c>
      <c r="K249" s="25">
        <f t="shared" si="28"/>
        <v>50</v>
      </c>
      <c r="L249" s="25">
        <f t="shared" si="29"/>
        <v>39.35643564356436</v>
      </c>
    </row>
    <row r="250" spans="1:13" s="2" customFormat="1" ht="14.45" customHeight="1" x14ac:dyDescent="0.15">
      <c r="A250" s="8">
        <v>32140</v>
      </c>
      <c r="B250" s="8" t="s">
        <v>287</v>
      </c>
      <c r="C250" s="8">
        <v>40</v>
      </c>
      <c r="D250" s="9">
        <v>31</v>
      </c>
      <c r="E250" s="10">
        <v>37</v>
      </c>
      <c r="F250" s="10">
        <v>68</v>
      </c>
      <c r="G250" s="9">
        <v>5</v>
      </c>
      <c r="H250" s="9">
        <v>51</v>
      </c>
      <c r="I250" s="9">
        <v>12</v>
      </c>
      <c r="J250" s="25">
        <f t="shared" si="27"/>
        <v>7.3529411764705888</v>
      </c>
      <c r="K250" s="25">
        <f t="shared" si="28"/>
        <v>75</v>
      </c>
      <c r="L250" s="25">
        <f t="shared" si="29"/>
        <v>17.647058823529413</v>
      </c>
    </row>
    <row r="251" spans="1:13" s="2" customFormat="1" ht="14.45" customHeight="1" x14ac:dyDescent="0.15">
      <c r="A251" s="8">
        <v>32150</v>
      </c>
      <c r="B251" s="8" t="s">
        <v>288</v>
      </c>
      <c r="C251" s="8">
        <v>138</v>
      </c>
      <c r="D251" s="9">
        <v>183</v>
      </c>
      <c r="E251" s="10">
        <v>185</v>
      </c>
      <c r="F251" s="10">
        <v>368</v>
      </c>
      <c r="G251" s="9">
        <v>65</v>
      </c>
      <c r="H251" s="9">
        <v>200</v>
      </c>
      <c r="I251" s="9">
        <v>103</v>
      </c>
      <c r="J251" s="25">
        <f t="shared" si="27"/>
        <v>17.663043478260871</v>
      </c>
      <c r="K251" s="25">
        <f t="shared" si="28"/>
        <v>54.347826086956516</v>
      </c>
      <c r="L251" s="25">
        <f t="shared" si="29"/>
        <v>27.989130434782609</v>
      </c>
    </row>
    <row r="252" spans="1:13" s="2" customFormat="1" ht="14.45" customHeight="1" x14ac:dyDescent="0.15">
      <c r="A252" s="8">
        <v>32160</v>
      </c>
      <c r="B252" s="8" t="s">
        <v>289</v>
      </c>
      <c r="C252" s="8">
        <v>37</v>
      </c>
      <c r="D252" s="9">
        <v>46</v>
      </c>
      <c r="E252" s="10">
        <v>43</v>
      </c>
      <c r="F252" s="10">
        <v>89</v>
      </c>
      <c r="G252" s="9">
        <v>15</v>
      </c>
      <c r="H252" s="9">
        <v>62</v>
      </c>
      <c r="I252" s="9">
        <v>12</v>
      </c>
      <c r="J252" s="25">
        <f t="shared" si="27"/>
        <v>16.853932584269664</v>
      </c>
      <c r="K252" s="25">
        <f t="shared" si="28"/>
        <v>69.662921348314612</v>
      </c>
      <c r="L252" s="25">
        <f t="shared" si="29"/>
        <v>13.48314606741573</v>
      </c>
    </row>
    <row r="253" spans="1:13" s="2" customFormat="1" ht="14.45" customHeight="1" x14ac:dyDescent="0.15">
      <c r="A253" s="8">
        <v>32170</v>
      </c>
      <c r="B253" s="8" t="s">
        <v>290</v>
      </c>
      <c r="C253" s="8">
        <v>41</v>
      </c>
      <c r="D253" s="9">
        <v>63</v>
      </c>
      <c r="E253" s="10">
        <v>61</v>
      </c>
      <c r="F253" s="10">
        <v>124</v>
      </c>
      <c r="G253" s="9">
        <v>13</v>
      </c>
      <c r="H253" s="9">
        <v>89</v>
      </c>
      <c r="I253" s="9">
        <v>22</v>
      </c>
      <c r="J253" s="25">
        <f t="shared" si="27"/>
        <v>10.483870967741936</v>
      </c>
      <c r="K253" s="25">
        <f t="shared" si="28"/>
        <v>71.774193548387103</v>
      </c>
      <c r="L253" s="25">
        <f t="shared" si="29"/>
        <v>17.741935483870968</v>
      </c>
    </row>
    <row r="254" spans="1:13" s="2" customFormat="1" ht="14.45" customHeight="1" x14ac:dyDescent="0.15">
      <c r="A254" s="8">
        <v>32180</v>
      </c>
      <c r="B254" s="8" t="s">
        <v>291</v>
      </c>
      <c r="C254" s="8">
        <v>125</v>
      </c>
      <c r="D254" s="9">
        <v>176</v>
      </c>
      <c r="E254" s="10">
        <v>188</v>
      </c>
      <c r="F254" s="10">
        <v>364</v>
      </c>
      <c r="G254" s="9">
        <v>65</v>
      </c>
      <c r="H254" s="9">
        <v>239</v>
      </c>
      <c r="I254" s="9">
        <v>60</v>
      </c>
      <c r="J254" s="25">
        <f t="shared" si="27"/>
        <v>17.857142857142858</v>
      </c>
      <c r="K254" s="25">
        <f t="shared" si="28"/>
        <v>65.659340659340657</v>
      </c>
      <c r="L254" s="25">
        <f t="shared" si="29"/>
        <v>16.483516483516482</v>
      </c>
    </row>
    <row r="255" spans="1:13" s="2" customFormat="1" ht="14.45" customHeight="1" x14ac:dyDescent="0.15">
      <c r="A255" s="8">
        <v>32190</v>
      </c>
      <c r="B255" s="8" t="s">
        <v>292</v>
      </c>
      <c r="C255" s="8">
        <v>178</v>
      </c>
      <c r="D255" s="9">
        <v>205</v>
      </c>
      <c r="E255" s="10">
        <v>208</v>
      </c>
      <c r="F255" s="10">
        <v>413</v>
      </c>
      <c r="G255" s="9">
        <v>51</v>
      </c>
      <c r="H255" s="9">
        <v>299</v>
      </c>
      <c r="I255" s="9">
        <v>63</v>
      </c>
      <c r="J255" s="25">
        <f t="shared" si="27"/>
        <v>12.348668280871671</v>
      </c>
      <c r="K255" s="25">
        <f t="shared" si="28"/>
        <v>72.397094430992738</v>
      </c>
      <c r="L255" s="25">
        <f t="shared" si="29"/>
        <v>15.254237288135593</v>
      </c>
    </row>
    <row r="256" spans="1:13" s="2" customFormat="1" ht="14.45" customHeight="1" x14ac:dyDescent="0.15">
      <c r="A256" s="8">
        <v>33010</v>
      </c>
      <c r="B256" s="8" t="s">
        <v>121</v>
      </c>
      <c r="C256" s="8">
        <v>67</v>
      </c>
      <c r="D256" s="9">
        <v>104</v>
      </c>
      <c r="E256" s="10">
        <v>115</v>
      </c>
      <c r="F256" s="10">
        <v>219</v>
      </c>
      <c r="G256" s="9">
        <v>27</v>
      </c>
      <c r="H256" s="9">
        <v>97</v>
      </c>
      <c r="I256" s="9">
        <v>95</v>
      </c>
      <c r="J256" s="25">
        <f t="shared" si="27"/>
        <v>12.328767123287671</v>
      </c>
      <c r="K256" s="25">
        <f t="shared" si="28"/>
        <v>44.292237442922371</v>
      </c>
      <c r="L256" s="25">
        <f t="shared" si="29"/>
        <v>43.378995433789953</v>
      </c>
    </row>
    <row r="257" spans="1:16" s="2" customFormat="1" ht="14.45" customHeight="1" x14ac:dyDescent="0.15">
      <c r="A257" s="8">
        <v>33020</v>
      </c>
      <c r="B257" s="8" t="s">
        <v>122</v>
      </c>
      <c r="C257" s="8">
        <v>35</v>
      </c>
      <c r="D257" s="9">
        <v>50</v>
      </c>
      <c r="E257" s="10">
        <v>56</v>
      </c>
      <c r="F257" s="10">
        <v>106</v>
      </c>
      <c r="G257" s="9">
        <v>3</v>
      </c>
      <c r="H257" s="9">
        <v>56</v>
      </c>
      <c r="I257" s="9">
        <v>47</v>
      </c>
      <c r="J257" s="25">
        <f t="shared" si="27"/>
        <v>2.8301886792452833</v>
      </c>
      <c r="K257" s="25">
        <f t="shared" si="28"/>
        <v>52.830188679245282</v>
      </c>
      <c r="L257" s="25">
        <f t="shared" si="29"/>
        <v>44.339622641509436</v>
      </c>
    </row>
    <row r="258" spans="1:16" s="2" customFormat="1" ht="14.45" customHeight="1" x14ac:dyDescent="0.15">
      <c r="A258" s="8">
        <v>33030</v>
      </c>
      <c r="B258" s="8" t="s">
        <v>123</v>
      </c>
      <c r="C258" s="8">
        <v>56</v>
      </c>
      <c r="D258" s="9">
        <v>102</v>
      </c>
      <c r="E258" s="10">
        <v>106</v>
      </c>
      <c r="F258" s="10">
        <v>208</v>
      </c>
      <c r="G258" s="9">
        <v>22</v>
      </c>
      <c r="H258" s="9">
        <v>106</v>
      </c>
      <c r="I258" s="9">
        <v>80</v>
      </c>
      <c r="J258" s="25">
        <f t="shared" si="27"/>
        <v>10.576923076923077</v>
      </c>
      <c r="K258" s="25">
        <f t="shared" si="28"/>
        <v>50.96153846153846</v>
      </c>
      <c r="L258" s="25">
        <f t="shared" si="29"/>
        <v>38.461538461538467</v>
      </c>
    </row>
    <row r="259" spans="1:16" s="2" customFormat="1" ht="14.45" customHeight="1" x14ac:dyDescent="0.15">
      <c r="A259" s="8">
        <v>34010</v>
      </c>
      <c r="B259" s="8" t="s">
        <v>124</v>
      </c>
      <c r="C259" s="8">
        <v>130</v>
      </c>
      <c r="D259" s="9">
        <v>195</v>
      </c>
      <c r="E259" s="10">
        <v>198</v>
      </c>
      <c r="F259" s="10">
        <v>393</v>
      </c>
      <c r="G259" s="9">
        <v>50</v>
      </c>
      <c r="H259" s="9">
        <v>203</v>
      </c>
      <c r="I259" s="9">
        <v>140</v>
      </c>
      <c r="J259" s="25">
        <f t="shared" si="27"/>
        <v>12.72264631043257</v>
      </c>
      <c r="K259" s="25">
        <f t="shared" si="28"/>
        <v>51.653944020356235</v>
      </c>
      <c r="L259" s="25">
        <f t="shared" si="29"/>
        <v>35.623409669211199</v>
      </c>
    </row>
    <row r="260" spans="1:16" s="2" customFormat="1" ht="14.45" customHeight="1" x14ac:dyDescent="0.15">
      <c r="A260" s="8">
        <v>34020</v>
      </c>
      <c r="B260" s="8" t="s">
        <v>125</v>
      </c>
      <c r="C260" s="8">
        <v>94</v>
      </c>
      <c r="D260" s="9">
        <v>170</v>
      </c>
      <c r="E260" s="10">
        <v>160</v>
      </c>
      <c r="F260" s="10">
        <v>330</v>
      </c>
      <c r="G260" s="9">
        <v>29</v>
      </c>
      <c r="H260" s="9">
        <v>171</v>
      </c>
      <c r="I260" s="9">
        <v>130</v>
      </c>
      <c r="J260" s="25">
        <f t="shared" si="27"/>
        <v>8.7878787878787872</v>
      </c>
      <c r="K260" s="25">
        <f t="shared" si="28"/>
        <v>51.81818181818182</v>
      </c>
      <c r="L260" s="25">
        <f t="shared" si="29"/>
        <v>39.393939393939391</v>
      </c>
    </row>
    <row r="261" spans="1:16" s="3" customFormat="1" ht="14.45" customHeight="1" x14ac:dyDescent="0.15">
      <c r="A261" s="36" t="s">
        <v>175</v>
      </c>
      <c r="B261" s="36"/>
      <c r="C261" s="21">
        <f t="shared" ref="C261:I261" si="35">SUM(C262:C267)</f>
        <v>740</v>
      </c>
      <c r="D261" s="21">
        <f t="shared" si="35"/>
        <v>1108</v>
      </c>
      <c r="E261" s="21">
        <f t="shared" si="35"/>
        <v>1173</v>
      </c>
      <c r="F261" s="21">
        <f t="shared" si="35"/>
        <v>2281</v>
      </c>
      <c r="G261" s="21">
        <f t="shared" si="35"/>
        <v>254</v>
      </c>
      <c r="H261" s="21">
        <f t="shared" si="35"/>
        <v>1093</v>
      </c>
      <c r="I261" s="21">
        <f t="shared" si="35"/>
        <v>934</v>
      </c>
      <c r="J261" s="22">
        <f t="shared" ref="J261:J324" si="36">G261/F261*100</f>
        <v>11.135466900482244</v>
      </c>
      <c r="K261" s="22">
        <f t="shared" ref="K261:K324" si="37">H261/F261*100</f>
        <v>47.917580008768084</v>
      </c>
      <c r="L261" s="22">
        <f t="shared" ref="L261:L324" si="38">I261/F261*100</f>
        <v>40.946953090749673</v>
      </c>
      <c r="M261" s="2"/>
      <c r="N261" s="2"/>
      <c r="P261" s="2"/>
    </row>
    <row r="262" spans="1:16" s="2" customFormat="1" ht="14.45" customHeight="1" x14ac:dyDescent="0.15">
      <c r="A262" s="8">
        <v>35010</v>
      </c>
      <c r="B262" s="8" t="s">
        <v>126</v>
      </c>
      <c r="C262" s="8">
        <v>162</v>
      </c>
      <c r="D262" s="9">
        <v>249</v>
      </c>
      <c r="E262" s="10">
        <v>250</v>
      </c>
      <c r="F262" s="10">
        <v>499</v>
      </c>
      <c r="G262" s="9">
        <v>57</v>
      </c>
      <c r="H262" s="9">
        <v>228</v>
      </c>
      <c r="I262" s="9">
        <v>214</v>
      </c>
      <c r="J262" s="25">
        <f t="shared" si="36"/>
        <v>11.422845691382765</v>
      </c>
      <c r="K262" s="25">
        <f t="shared" si="37"/>
        <v>45.69138276553106</v>
      </c>
      <c r="L262" s="25">
        <f t="shared" si="38"/>
        <v>42.885771543086172</v>
      </c>
    </row>
    <row r="263" spans="1:16" s="2" customFormat="1" ht="14.45" customHeight="1" x14ac:dyDescent="0.15">
      <c r="A263" s="8">
        <v>35020</v>
      </c>
      <c r="B263" s="8" t="s">
        <v>127</v>
      </c>
      <c r="C263" s="8">
        <v>111</v>
      </c>
      <c r="D263" s="9">
        <v>157</v>
      </c>
      <c r="E263" s="10">
        <v>174</v>
      </c>
      <c r="F263" s="10">
        <v>331</v>
      </c>
      <c r="G263" s="9">
        <v>37</v>
      </c>
      <c r="H263" s="9">
        <v>163</v>
      </c>
      <c r="I263" s="9">
        <v>131</v>
      </c>
      <c r="J263" s="25">
        <f t="shared" si="36"/>
        <v>11.178247734138973</v>
      </c>
      <c r="K263" s="25">
        <f t="shared" si="37"/>
        <v>49.244712990936556</v>
      </c>
      <c r="L263" s="25">
        <f t="shared" si="38"/>
        <v>39.577039274924466</v>
      </c>
    </row>
    <row r="264" spans="1:16" s="2" customFormat="1" ht="14.45" customHeight="1" x14ac:dyDescent="0.15">
      <c r="A264" s="8">
        <v>35030</v>
      </c>
      <c r="B264" s="8" t="s">
        <v>128</v>
      </c>
      <c r="C264" s="8">
        <v>156</v>
      </c>
      <c r="D264" s="9">
        <v>259</v>
      </c>
      <c r="E264" s="10">
        <v>272</v>
      </c>
      <c r="F264" s="10">
        <v>531</v>
      </c>
      <c r="G264" s="9">
        <v>63</v>
      </c>
      <c r="H264" s="9">
        <v>258</v>
      </c>
      <c r="I264" s="9">
        <v>210</v>
      </c>
      <c r="J264" s="25">
        <f t="shared" si="36"/>
        <v>11.864406779661017</v>
      </c>
      <c r="K264" s="25">
        <f t="shared" si="37"/>
        <v>48.587570621468927</v>
      </c>
      <c r="L264" s="25">
        <f t="shared" si="38"/>
        <v>39.548022598870055</v>
      </c>
    </row>
    <row r="265" spans="1:16" s="2" customFormat="1" ht="14.45" customHeight="1" x14ac:dyDescent="0.15">
      <c r="A265" s="8">
        <v>35040</v>
      </c>
      <c r="B265" s="8" t="s">
        <v>129</v>
      </c>
      <c r="C265" s="8">
        <v>118</v>
      </c>
      <c r="D265" s="9">
        <v>195</v>
      </c>
      <c r="E265" s="10">
        <v>218</v>
      </c>
      <c r="F265" s="10">
        <v>413</v>
      </c>
      <c r="G265" s="9">
        <v>48</v>
      </c>
      <c r="H265" s="9">
        <v>201</v>
      </c>
      <c r="I265" s="9">
        <v>164</v>
      </c>
      <c r="J265" s="25">
        <f t="shared" si="36"/>
        <v>11.622276029055691</v>
      </c>
      <c r="K265" s="25">
        <f t="shared" si="37"/>
        <v>48.668280871670703</v>
      </c>
      <c r="L265" s="25">
        <f t="shared" si="38"/>
        <v>39.709443099273606</v>
      </c>
    </row>
    <row r="266" spans="1:16" s="2" customFormat="1" ht="14.45" customHeight="1" x14ac:dyDescent="0.15">
      <c r="A266" s="8">
        <v>35050</v>
      </c>
      <c r="B266" s="8" t="s">
        <v>130</v>
      </c>
      <c r="C266" s="8">
        <v>126</v>
      </c>
      <c r="D266" s="9">
        <v>167</v>
      </c>
      <c r="E266" s="10">
        <v>183</v>
      </c>
      <c r="F266" s="10">
        <v>350</v>
      </c>
      <c r="G266" s="9">
        <v>30</v>
      </c>
      <c r="H266" s="9">
        <v>167</v>
      </c>
      <c r="I266" s="9">
        <v>153</v>
      </c>
      <c r="J266" s="25">
        <f t="shared" si="36"/>
        <v>8.5714285714285712</v>
      </c>
      <c r="K266" s="25">
        <f t="shared" si="37"/>
        <v>47.714285714285715</v>
      </c>
      <c r="L266" s="25">
        <f t="shared" si="38"/>
        <v>43.714285714285715</v>
      </c>
    </row>
    <row r="267" spans="1:16" s="2" customFormat="1" ht="14.45" customHeight="1" x14ac:dyDescent="0.15">
      <c r="A267" s="8">
        <v>35060</v>
      </c>
      <c r="B267" s="8" t="s">
        <v>131</v>
      </c>
      <c r="C267" s="8">
        <v>67</v>
      </c>
      <c r="D267" s="9">
        <v>81</v>
      </c>
      <c r="E267" s="10">
        <v>76</v>
      </c>
      <c r="F267" s="10">
        <v>157</v>
      </c>
      <c r="G267" s="9">
        <v>19</v>
      </c>
      <c r="H267" s="9">
        <v>76</v>
      </c>
      <c r="I267" s="9">
        <v>62</v>
      </c>
      <c r="J267" s="25">
        <f t="shared" si="36"/>
        <v>12.101910828025478</v>
      </c>
      <c r="K267" s="25">
        <f t="shared" si="37"/>
        <v>48.407643312101911</v>
      </c>
      <c r="L267" s="25">
        <f t="shared" si="38"/>
        <v>39.490445859872615</v>
      </c>
    </row>
    <row r="268" spans="1:16" s="3" customFormat="1" ht="14.45" customHeight="1" x14ac:dyDescent="0.15">
      <c r="A268" s="36" t="s">
        <v>176</v>
      </c>
      <c r="B268" s="36"/>
      <c r="C268" s="21">
        <f t="shared" ref="C268:I268" si="39">SUM(C269:C272)</f>
        <v>430</v>
      </c>
      <c r="D268" s="21">
        <f t="shared" si="39"/>
        <v>674</v>
      </c>
      <c r="E268" s="21">
        <f t="shared" si="39"/>
        <v>721</v>
      </c>
      <c r="F268" s="21">
        <f t="shared" si="39"/>
        <v>1395</v>
      </c>
      <c r="G268" s="21">
        <f t="shared" si="39"/>
        <v>139</v>
      </c>
      <c r="H268" s="21">
        <f t="shared" si="39"/>
        <v>677</v>
      </c>
      <c r="I268" s="21">
        <f t="shared" si="39"/>
        <v>579</v>
      </c>
      <c r="J268" s="22">
        <f t="shared" si="36"/>
        <v>9.9641577060931894</v>
      </c>
      <c r="K268" s="22">
        <f t="shared" si="37"/>
        <v>48.530465949820787</v>
      </c>
      <c r="L268" s="22">
        <f t="shared" si="38"/>
        <v>41.505376344086017</v>
      </c>
      <c r="M268" s="2"/>
      <c r="N268" s="2"/>
      <c r="P268" s="2"/>
    </row>
    <row r="269" spans="1:16" s="2" customFormat="1" ht="14.45" customHeight="1" x14ac:dyDescent="0.15">
      <c r="A269" s="8">
        <v>36010</v>
      </c>
      <c r="B269" s="8" t="s">
        <v>132</v>
      </c>
      <c r="C269" s="8">
        <v>85</v>
      </c>
      <c r="D269" s="9">
        <v>119</v>
      </c>
      <c r="E269" s="10">
        <v>140</v>
      </c>
      <c r="F269" s="10">
        <v>259</v>
      </c>
      <c r="G269" s="9">
        <v>19</v>
      </c>
      <c r="H269" s="9">
        <v>119</v>
      </c>
      <c r="I269" s="9">
        <v>121</v>
      </c>
      <c r="J269" s="25">
        <f t="shared" si="36"/>
        <v>7.3359073359073363</v>
      </c>
      <c r="K269" s="25">
        <f t="shared" si="37"/>
        <v>45.945945945945951</v>
      </c>
      <c r="L269" s="25">
        <f t="shared" si="38"/>
        <v>46.71814671814672</v>
      </c>
    </row>
    <row r="270" spans="1:16" s="2" customFormat="1" ht="14.45" customHeight="1" x14ac:dyDescent="0.15">
      <c r="A270" s="8">
        <v>36020</v>
      </c>
      <c r="B270" s="8" t="s">
        <v>133</v>
      </c>
      <c r="C270" s="8">
        <v>67</v>
      </c>
      <c r="D270" s="9">
        <v>126</v>
      </c>
      <c r="E270" s="10">
        <v>116</v>
      </c>
      <c r="F270" s="10">
        <v>242</v>
      </c>
      <c r="G270" s="9">
        <v>27</v>
      </c>
      <c r="H270" s="9">
        <v>115</v>
      </c>
      <c r="I270" s="9">
        <v>100</v>
      </c>
      <c r="J270" s="25">
        <f t="shared" si="36"/>
        <v>11.15702479338843</v>
      </c>
      <c r="K270" s="25">
        <f t="shared" si="37"/>
        <v>47.520661157024797</v>
      </c>
      <c r="L270" s="25">
        <f t="shared" si="38"/>
        <v>41.32231404958678</v>
      </c>
    </row>
    <row r="271" spans="1:16" s="2" customFormat="1" ht="14.45" customHeight="1" x14ac:dyDescent="0.15">
      <c r="A271" s="8">
        <v>36030</v>
      </c>
      <c r="B271" s="8" t="s">
        <v>134</v>
      </c>
      <c r="C271" s="8">
        <v>142</v>
      </c>
      <c r="D271" s="9">
        <v>224</v>
      </c>
      <c r="E271" s="10">
        <v>260</v>
      </c>
      <c r="F271" s="10">
        <v>484</v>
      </c>
      <c r="G271" s="9">
        <v>56</v>
      </c>
      <c r="H271" s="9">
        <v>235</v>
      </c>
      <c r="I271" s="9">
        <v>193</v>
      </c>
      <c r="J271" s="25">
        <f t="shared" si="36"/>
        <v>11.570247933884298</v>
      </c>
      <c r="K271" s="25">
        <f t="shared" si="37"/>
        <v>48.553719008264466</v>
      </c>
      <c r="L271" s="25">
        <f t="shared" si="38"/>
        <v>39.876033057851238</v>
      </c>
    </row>
    <row r="272" spans="1:16" s="2" customFormat="1" ht="14.45" customHeight="1" x14ac:dyDescent="0.15">
      <c r="A272" s="8">
        <v>36040</v>
      </c>
      <c r="B272" s="8" t="s">
        <v>135</v>
      </c>
      <c r="C272" s="8">
        <v>136</v>
      </c>
      <c r="D272" s="9">
        <v>205</v>
      </c>
      <c r="E272" s="10">
        <v>205</v>
      </c>
      <c r="F272" s="10">
        <v>410</v>
      </c>
      <c r="G272" s="9">
        <v>37</v>
      </c>
      <c r="H272" s="9">
        <v>208</v>
      </c>
      <c r="I272" s="9">
        <v>165</v>
      </c>
      <c r="J272" s="25">
        <f t="shared" si="36"/>
        <v>9.0243902439024382</v>
      </c>
      <c r="K272" s="25">
        <f t="shared" si="37"/>
        <v>50.731707317073173</v>
      </c>
      <c r="L272" s="25">
        <f t="shared" si="38"/>
        <v>40.243902439024396</v>
      </c>
      <c r="N272" s="3"/>
    </row>
    <row r="273" spans="1:16" s="3" customFormat="1" ht="14.45" customHeight="1" x14ac:dyDescent="0.15">
      <c r="A273" s="36" t="s">
        <v>177</v>
      </c>
      <c r="B273" s="36"/>
      <c r="C273" s="21">
        <f t="shared" ref="C273:I273" si="40">SUM(C274:C283)</f>
        <v>619</v>
      </c>
      <c r="D273" s="21">
        <f t="shared" si="40"/>
        <v>892</v>
      </c>
      <c r="E273" s="21">
        <f t="shared" si="40"/>
        <v>985</v>
      </c>
      <c r="F273" s="21">
        <f t="shared" si="40"/>
        <v>1877</v>
      </c>
      <c r="G273" s="21">
        <f t="shared" si="40"/>
        <v>142</v>
      </c>
      <c r="H273" s="21">
        <f t="shared" si="40"/>
        <v>907</v>
      </c>
      <c r="I273" s="21">
        <f t="shared" si="40"/>
        <v>828</v>
      </c>
      <c r="J273" s="22">
        <f t="shared" si="36"/>
        <v>7.5652637187000531</v>
      </c>
      <c r="K273" s="22">
        <f t="shared" si="37"/>
        <v>48.321790090570062</v>
      </c>
      <c r="L273" s="22">
        <f t="shared" si="38"/>
        <v>44.112946190729893</v>
      </c>
      <c r="M273" s="2"/>
      <c r="P273" s="2"/>
    </row>
    <row r="274" spans="1:16" s="2" customFormat="1" ht="14.45" customHeight="1" x14ac:dyDescent="0.15">
      <c r="A274" s="8">
        <v>37010</v>
      </c>
      <c r="B274" s="8" t="s">
        <v>136</v>
      </c>
      <c r="C274" s="8">
        <v>80</v>
      </c>
      <c r="D274" s="9">
        <v>131</v>
      </c>
      <c r="E274" s="10">
        <v>138</v>
      </c>
      <c r="F274" s="10">
        <v>269</v>
      </c>
      <c r="G274" s="9">
        <v>23</v>
      </c>
      <c r="H274" s="9">
        <v>127</v>
      </c>
      <c r="I274" s="9">
        <v>119</v>
      </c>
      <c r="J274" s="25">
        <f t="shared" si="36"/>
        <v>8.5501858736059475</v>
      </c>
      <c r="K274" s="25">
        <f t="shared" si="37"/>
        <v>47.211895910780669</v>
      </c>
      <c r="L274" s="25">
        <f t="shared" si="38"/>
        <v>44.237918215613384</v>
      </c>
    </row>
    <row r="275" spans="1:16" s="2" customFormat="1" ht="14.45" customHeight="1" x14ac:dyDescent="0.15">
      <c r="A275" s="8">
        <v>37020</v>
      </c>
      <c r="B275" s="8" t="s">
        <v>137</v>
      </c>
      <c r="C275" s="8">
        <v>60</v>
      </c>
      <c r="D275" s="9">
        <v>89</v>
      </c>
      <c r="E275" s="10">
        <v>101</v>
      </c>
      <c r="F275" s="10">
        <v>190</v>
      </c>
      <c r="G275" s="9">
        <v>12</v>
      </c>
      <c r="H275" s="9">
        <v>91</v>
      </c>
      <c r="I275" s="9">
        <v>87</v>
      </c>
      <c r="J275" s="25">
        <f t="shared" si="36"/>
        <v>6.3157894736842106</v>
      </c>
      <c r="K275" s="25">
        <f t="shared" si="37"/>
        <v>47.89473684210526</v>
      </c>
      <c r="L275" s="25">
        <f t="shared" si="38"/>
        <v>45.789473684210527</v>
      </c>
    </row>
    <row r="276" spans="1:16" s="2" customFormat="1" ht="14.45" customHeight="1" x14ac:dyDescent="0.15">
      <c r="A276" s="8">
        <v>37030</v>
      </c>
      <c r="B276" s="8" t="s">
        <v>138</v>
      </c>
      <c r="C276" s="8">
        <v>77</v>
      </c>
      <c r="D276" s="9">
        <v>123</v>
      </c>
      <c r="E276" s="10">
        <v>136</v>
      </c>
      <c r="F276" s="10">
        <v>259</v>
      </c>
      <c r="G276" s="9">
        <v>25</v>
      </c>
      <c r="H276" s="9">
        <v>130</v>
      </c>
      <c r="I276" s="9">
        <v>104</v>
      </c>
      <c r="J276" s="25">
        <f t="shared" si="36"/>
        <v>9.6525096525096519</v>
      </c>
      <c r="K276" s="25">
        <f t="shared" si="37"/>
        <v>50.19305019305019</v>
      </c>
      <c r="L276" s="25">
        <f t="shared" si="38"/>
        <v>40.154440154440152</v>
      </c>
    </row>
    <row r="277" spans="1:16" s="2" customFormat="1" ht="14.45" customHeight="1" x14ac:dyDescent="0.15">
      <c r="A277" s="8">
        <v>37040</v>
      </c>
      <c r="B277" s="8" t="s">
        <v>139</v>
      </c>
      <c r="C277" s="8">
        <v>31</v>
      </c>
      <c r="D277" s="9">
        <v>40</v>
      </c>
      <c r="E277" s="10">
        <v>50</v>
      </c>
      <c r="F277" s="10">
        <v>90</v>
      </c>
      <c r="G277" s="9">
        <v>9</v>
      </c>
      <c r="H277" s="9">
        <v>42</v>
      </c>
      <c r="I277" s="9">
        <v>39</v>
      </c>
      <c r="J277" s="25">
        <f t="shared" si="36"/>
        <v>10</v>
      </c>
      <c r="K277" s="25">
        <f t="shared" si="37"/>
        <v>46.666666666666664</v>
      </c>
      <c r="L277" s="25">
        <f t="shared" si="38"/>
        <v>43.333333333333336</v>
      </c>
    </row>
    <row r="278" spans="1:16" s="2" customFormat="1" ht="14.45" customHeight="1" x14ac:dyDescent="0.15">
      <c r="A278" s="8">
        <v>37050</v>
      </c>
      <c r="B278" s="8" t="s">
        <v>140</v>
      </c>
      <c r="C278" s="8">
        <v>42</v>
      </c>
      <c r="D278" s="9">
        <v>64</v>
      </c>
      <c r="E278" s="10">
        <v>71</v>
      </c>
      <c r="F278" s="10">
        <v>135</v>
      </c>
      <c r="G278" s="9">
        <v>11</v>
      </c>
      <c r="H278" s="9">
        <v>65</v>
      </c>
      <c r="I278" s="9">
        <v>59</v>
      </c>
      <c r="J278" s="25">
        <f t="shared" si="36"/>
        <v>8.1481481481481488</v>
      </c>
      <c r="K278" s="25">
        <f t="shared" si="37"/>
        <v>48.148148148148145</v>
      </c>
      <c r="L278" s="25">
        <f t="shared" si="38"/>
        <v>43.703703703703702</v>
      </c>
    </row>
    <row r="279" spans="1:16" s="2" customFormat="1" ht="14.45" customHeight="1" x14ac:dyDescent="0.15">
      <c r="A279" s="8">
        <v>37060</v>
      </c>
      <c r="B279" s="8" t="s">
        <v>141</v>
      </c>
      <c r="C279" s="8">
        <v>59</v>
      </c>
      <c r="D279" s="9">
        <v>81</v>
      </c>
      <c r="E279" s="10">
        <v>85</v>
      </c>
      <c r="F279" s="10">
        <v>166</v>
      </c>
      <c r="G279" s="9">
        <v>23</v>
      </c>
      <c r="H279" s="9">
        <v>74</v>
      </c>
      <c r="I279" s="9">
        <v>69</v>
      </c>
      <c r="J279" s="25">
        <f t="shared" si="36"/>
        <v>13.855421686746988</v>
      </c>
      <c r="K279" s="25">
        <f t="shared" si="37"/>
        <v>44.578313253012048</v>
      </c>
      <c r="L279" s="25">
        <f t="shared" si="38"/>
        <v>41.566265060240966</v>
      </c>
      <c r="M279" s="3"/>
    </row>
    <row r="280" spans="1:16" s="2" customFormat="1" ht="14.45" customHeight="1" x14ac:dyDescent="0.15">
      <c r="A280" s="8">
        <v>37070</v>
      </c>
      <c r="B280" s="8" t="s">
        <v>142</v>
      </c>
      <c r="C280" s="8">
        <v>65</v>
      </c>
      <c r="D280" s="9">
        <v>89</v>
      </c>
      <c r="E280" s="10">
        <v>101</v>
      </c>
      <c r="F280" s="10">
        <v>190</v>
      </c>
      <c r="G280" s="9">
        <v>7</v>
      </c>
      <c r="H280" s="9">
        <v>103</v>
      </c>
      <c r="I280" s="9">
        <v>80</v>
      </c>
      <c r="J280" s="25">
        <f t="shared" si="36"/>
        <v>3.6842105263157889</v>
      </c>
      <c r="K280" s="25">
        <f t="shared" si="37"/>
        <v>54.210526315789473</v>
      </c>
      <c r="L280" s="25">
        <f t="shared" si="38"/>
        <v>42.105263157894733</v>
      </c>
      <c r="N280" s="3"/>
    </row>
    <row r="281" spans="1:16" s="2" customFormat="1" ht="14.45" customHeight="1" x14ac:dyDescent="0.15">
      <c r="A281" s="8">
        <v>37080</v>
      </c>
      <c r="B281" s="8" t="s">
        <v>143</v>
      </c>
      <c r="C281" s="8">
        <v>99</v>
      </c>
      <c r="D281" s="9">
        <v>135</v>
      </c>
      <c r="E281" s="10">
        <v>147</v>
      </c>
      <c r="F281" s="10">
        <v>282</v>
      </c>
      <c r="G281" s="9">
        <v>11</v>
      </c>
      <c r="H281" s="9">
        <v>137</v>
      </c>
      <c r="I281" s="9">
        <v>134</v>
      </c>
      <c r="J281" s="25">
        <f t="shared" si="36"/>
        <v>3.9007092198581561</v>
      </c>
      <c r="K281" s="25">
        <f t="shared" si="37"/>
        <v>48.581560283687942</v>
      </c>
      <c r="L281" s="25">
        <f t="shared" si="38"/>
        <v>47.5177304964539</v>
      </c>
    </row>
    <row r="282" spans="1:16" s="2" customFormat="1" ht="14.45" customHeight="1" x14ac:dyDescent="0.15">
      <c r="A282" s="8">
        <v>37090</v>
      </c>
      <c r="B282" s="8" t="s">
        <v>144</v>
      </c>
      <c r="C282" s="8">
        <v>32</v>
      </c>
      <c r="D282" s="9">
        <v>44</v>
      </c>
      <c r="E282" s="10">
        <v>45</v>
      </c>
      <c r="F282" s="10">
        <v>89</v>
      </c>
      <c r="G282" s="9">
        <v>6</v>
      </c>
      <c r="H282" s="9">
        <v>40</v>
      </c>
      <c r="I282" s="9">
        <v>43</v>
      </c>
      <c r="J282" s="25">
        <f t="shared" si="36"/>
        <v>6.7415730337078648</v>
      </c>
      <c r="K282" s="25">
        <f t="shared" si="37"/>
        <v>44.943820224719097</v>
      </c>
      <c r="L282" s="25">
        <f t="shared" si="38"/>
        <v>48.314606741573037</v>
      </c>
    </row>
    <row r="283" spans="1:16" s="2" customFormat="1" ht="14.45" customHeight="1" x14ac:dyDescent="0.15">
      <c r="A283" s="8">
        <v>37100</v>
      </c>
      <c r="B283" s="8" t="s">
        <v>293</v>
      </c>
      <c r="C283" s="8">
        <v>74</v>
      </c>
      <c r="D283" s="9">
        <v>96</v>
      </c>
      <c r="E283" s="10">
        <v>111</v>
      </c>
      <c r="F283" s="10">
        <v>207</v>
      </c>
      <c r="G283" s="9">
        <v>15</v>
      </c>
      <c r="H283" s="9">
        <v>98</v>
      </c>
      <c r="I283" s="9">
        <v>94</v>
      </c>
      <c r="J283" s="25">
        <f t="shared" si="36"/>
        <v>7.2463768115942031</v>
      </c>
      <c r="K283" s="25">
        <f t="shared" si="37"/>
        <v>47.342995169082123</v>
      </c>
      <c r="L283" s="25">
        <f t="shared" si="38"/>
        <v>45.410628019323674</v>
      </c>
    </row>
    <row r="284" spans="1:16" s="3" customFormat="1" ht="14.45" customHeight="1" x14ac:dyDescent="0.15">
      <c r="A284" s="37" t="s">
        <v>379</v>
      </c>
      <c r="B284" s="37"/>
      <c r="C284" s="19">
        <f>C285+C308+C319</f>
        <v>5097</v>
      </c>
      <c r="D284" s="19">
        <f t="shared" ref="D284:I284" si="41">D285+D308+D319</f>
        <v>7402</v>
      </c>
      <c r="E284" s="19">
        <f t="shared" si="41"/>
        <v>7827</v>
      </c>
      <c r="F284" s="19">
        <f t="shared" si="41"/>
        <v>15229</v>
      </c>
      <c r="G284" s="19">
        <f t="shared" si="41"/>
        <v>1577</v>
      </c>
      <c r="H284" s="19">
        <f t="shared" si="41"/>
        <v>7932</v>
      </c>
      <c r="I284" s="19">
        <f t="shared" si="41"/>
        <v>5720</v>
      </c>
      <c r="J284" s="20">
        <f t="shared" si="36"/>
        <v>10.355243285836234</v>
      </c>
      <c r="K284" s="20">
        <f t="shared" si="37"/>
        <v>52.084838137763477</v>
      </c>
      <c r="L284" s="20">
        <f t="shared" si="38"/>
        <v>37.559918576400285</v>
      </c>
      <c r="M284" s="2"/>
      <c r="N284" s="2"/>
      <c r="P284" s="2"/>
    </row>
    <row r="285" spans="1:16" s="3" customFormat="1" ht="14.45" customHeight="1" x14ac:dyDescent="0.15">
      <c r="A285" s="36" t="s">
        <v>178</v>
      </c>
      <c r="B285" s="36"/>
      <c r="C285" s="21">
        <f t="shared" ref="C285:I285" si="42">SUM(C286:C307)</f>
        <v>2422</v>
      </c>
      <c r="D285" s="21">
        <f t="shared" si="42"/>
        <v>3487</v>
      </c>
      <c r="E285" s="21">
        <f t="shared" si="42"/>
        <v>3626</v>
      </c>
      <c r="F285" s="21">
        <f t="shared" si="42"/>
        <v>7113</v>
      </c>
      <c r="G285" s="21">
        <f t="shared" si="42"/>
        <v>752</v>
      </c>
      <c r="H285" s="21">
        <f t="shared" si="42"/>
        <v>3787</v>
      </c>
      <c r="I285" s="21">
        <f t="shared" si="42"/>
        <v>2574</v>
      </c>
      <c r="J285" s="22">
        <f t="shared" si="36"/>
        <v>10.572191761563335</v>
      </c>
      <c r="K285" s="22">
        <f t="shared" si="37"/>
        <v>53.240545480106846</v>
      </c>
      <c r="L285" s="22">
        <f t="shared" si="38"/>
        <v>36.187262758329823</v>
      </c>
      <c r="M285" s="2"/>
      <c r="N285" s="2"/>
      <c r="P285" s="2"/>
    </row>
    <row r="286" spans="1:16" s="2" customFormat="1" ht="14.45" customHeight="1" x14ac:dyDescent="0.15">
      <c r="A286" s="8">
        <v>40011</v>
      </c>
      <c r="B286" s="8" t="s">
        <v>294</v>
      </c>
      <c r="C286" s="8">
        <v>239</v>
      </c>
      <c r="D286" s="9">
        <v>310</v>
      </c>
      <c r="E286" s="10">
        <v>312</v>
      </c>
      <c r="F286" s="10">
        <v>622</v>
      </c>
      <c r="G286" s="9">
        <v>93</v>
      </c>
      <c r="H286" s="9">
        <v>342</v>
      </c>
      <c r="I286" s="9">
        <v>187</v>
      </c>
      <c r="J286" s="25">
        <f t="shared" si="36"/>
        <v>14.951768488745982</v>
      </c>
      <c r="K286" s="25">
        <f t="shared" si="37"/>
        <v>54.983922829581985</v>
      </c>
      <c r="L286" s="25">
        <f t="shared" si="38"/>
        <v>30.064308681672024</v>
      </c>
      <c r="N286" s="3"/>
    </row>
    <row r="287" spans="1:16" s="2" customFormat="1" ht="14.45" customHeight="1" x14ac:dyDescent="0.15">
      <c r="A287" s="8">
        <v>40012</v>
      </c>
      <c r="B287" s="8" t="s">
        <v>295</v>
      </c>
      <c r="C287" s="8">
        <v>293</v>
      </c>
      <c r="D287" s="9">
        <v>408</v>
      </c>
      <c r="E287" s="10">
        <v>410</v>
      </c>
      <c r="F287" s="10">
        <v>818</v>
      </c>
      <c r="G287" s="9">
        <v>142</v>
      </c>
      <c r="H287" s="9">
        <v>496</v>
      </c>
      <c r="I287" s="9">
        <v>180</v>
      </c>
      <c r="J287" s="25">
        <f t="shared" si="36"/>
        <v>17.359413202933986</v>
      </c>
      <c r="K287" s="25">
        <f t="shared" si="37"/>
        <v>60.635696821515893</v>
      </c>
      <c r="L287" s="25">
        <f t="shared" si="38"/>
        <v>22.004889975550121</v>
      </c>
      <c r="M287" s="3"/>
    </row>
    <row r="288" spans="1:16" s="2" customFormat="1" ht="14.45" customHeight="1" x14ac:dyDescent="0.15">
      <c r="A288" s="8">
        <v>40013</v>
      </c>
      <c r="B288" s="8" t="s">
        <v>296</v>
      </c>
      <c r="C288" s="8">
        <v>263</v>
      </c>
      <c r="D288" s="9">
        <v>280</v>
      </c>
      <c r="E288" s="10">
        <v>296</v>
      </c>
      <c r="F288" s="10">
        <v>576</v>
      </c>
      <c r="G288" s="9">
        <v>59</v>
      </c>
      <c r="H288" s="9">
        <v>339</v>
      </c>
      <c r="I288" s="9">
        <v>178</v>
      </c>
      <c r="J288" s="25">
        <f t="shared" si="36"/>
        <v>10.243055555555555</v>
      </c>
      <c r="K288" s="25">
        <f t="shared" si="37"/>
        <v>58.854166666666664</v>
      </c>
      <c r="L288" s="25">
        <f t="shared" si="38"/>
        <v>30.902777777777779</v>
      </c>
    </row>
    <row r="289" spans="1:14" s="2" customFormat="1" ht="14.45" customHeight="1" x14ac:dyDescent="0.15">
      <c r="A289" s="8">
        <v>40020</v>
      </c>
      <c r="B289" s="8" t="s">
        <v>297</v>
      </c>
      <c r="C289" s="8">
        <v>124</v>
      </c>
      <c r="D289" s="9">
        <v>189</v>
      </c>
      <c r="E289" s="10">
        <v>191</v>
      </c>
      <c r="F289" s="10">
        <v>380</v>
      </c>
      <c r="G289" s="9">
        <v>44</v>
      </c>
      <c r="H289" s="9">
        <v>208</v>
      </c>
      <c r="I289" s="9">
        <v>128</v>
      </c>
      <c r="J289" s="25">
        <f t="shared" si="36"/>
        <v>11.578947368421053</v>
      </c>
      <c r="K289" s="25">
        <f t="shared" si="37"/>
        <v>54.736842105263165</v>
      </c>
      <c r="L289" s="25">
        <f t="shared" si="38"/>
        <v>33.684210526315788</v>
      </c>
    </row>
    <row r="290" spans="1:14" s="2" customFormat="1" ht="14.45" customHeight="1" x14ac:dyDescent="0.15">
      <c r="A290" s="8">
        <v>40030</v>
      </c>
      <c r="B290" s="8" t="s">
        <v>298</v>
      </c>
      <c r="C290" s="8">
        <v>51</v>
      </c>
      <c r="D290" s="9">
        <v>74</v>
      </c>
      <c r="E290" s="10">
        <v>85</v>
      </c>
      <c r="F290" s="10">
        <v>159</v>
      </c>
      <c r="G290" s="9">
        <v>11</v>
      </c>
      <c r="H290" s="9">
        <v>88</v>
      </c>
      <c r="I290" s="9">
        <v>60</v>
      </c>
      <c r="J290" s="25">
        <f t="shared" si="36"/>
        <v>6.9182389937106921</v>
      </c>
      <c r="K290" s="25">
        <f t="shared" si="37"/>
        <v>55.345911949685537</v>
      </c>
      <c r="L290" s="25">
        <f t="shared" si="38"/>
        <v>37.735849056603776</v>
      </c>
    </row>
    <row r="291" spans="1:14" s="2" customFormat="1" ht="14.45" customHeight="1" x14ac:dyDescent="0.15">
      <c r="A291" s="8">
        <v>40040</v>
      </c>
      <c r="B291" s="8" t="s">
        <v>299</v>
      </c>
      <c r="C291" s="8">
        <v>220</v>
      </c>
      <c r="D291" s="9">
        <v>266</v>
      </c>
      <c r="E291" s="10">
        <v>304</v>
      </c>
      <c r="F291" s="10">
        <v>570</v>
      </c>
      <c r="G291" s="9">
        <v>61</v>
      </c>
      <c r="H291" s="9">
        <v>307</v>
      </c>
      <c r="I291" s="9">
        <v>202</v>
      </c>
      <c r="J291" s="25">
        <f t="shared" si="36"/>
        <v>10.701754385964913</v>
      </c>
      <c r="K291" s="25">
        <f t="shared" si="37"/>
        <v>53.859649122807021</v>
      </c>
      <c r="L291" s="25">
        <f t="shared" si="38"/>
        <v>35.438596491228068</v>
      </c>
    </row>
    <row r="292" spans="1:14" s="2" customFormat="1" ht="14.45" customHeight="1" x14ac:dyDescent="0.15">
      <c r="A292" s="8">
        <v>40050</v>
      </c>
      <c r="B292" s="8" t="s">
        <v>300</v>
      </c>
      <c r="C292" s="8">
        <v>164</v>
      </c>
      <c r="D292" s="9">
        <v>243</v>
      </c>
      <c r="E292" s="10">
        <v>276</v>
      </c>
      <c r="F292" s="10">
        <v>519</v>
      </c>
      <c r="G292" s="9">
        <v>55</v>
      </c>
      <c r="H292" s="9">
        <v>274</v>
      </c>
      <c r="I292" s="9">
        <v>190</v>
      </c>
      <c r="J292" s="25">
        <f t="shared" si="36"/>
        <v>10.597302504816955</v>
      </c>
      <c r="K292" s="25">
        <f t="shared" si="37"/>
        <v>52.793834296724476</v>
      </c>
      <c r="L292" s="25">
        <f t="shared" si="38"/>
        <v>36.608863198458572</v>
      </c>
      <c r="M292" s="3"/>
    </row>
    <row r="293" spans="1:14" s="2" customFormat="1" ht="14.45" customHeight="1" x14ac:dyDescent="0.15">
      <c r="A293" s="8">
        <v>40060</v>
      </c>
      <c r="B293" s="8" t="s">
        <v>301</v>
      </c>
      <c r="C293" s="8">
        <v>121</v>
      </c>
      <c r="D293" s="9">
        <v>183</v>
      </c>
      <c r="E293" s="10">
        <v>192</v>
      </c>
      <c r="F293" s="10">
        <v>375</v>
      </c>
      <c r="G293" s="9">
        <v>31</v>
      </c>
      <c r="H293" s="9">
        <v>185</v>
      </c>
      <c r="I293" s="9">
        <v>159</v>
      </c>
      <c r="J293" s="25">
        <f t="shared" si="36"/>
        <v>8.2666666666666657</v>
      </c>
      <c r="K293" s="25">
        <f t="shared" si="37"/>
        <v>49.333333333333336</v>
      </c>
      <c r="L293" s="25">
        <f t="shared" si="38"/>
        <v>42.4</v>
      </c>
    </row>
    <row r="294" spans="1:14" s="2" customFormat="1" ht="14.45" customHeight="1" x14ac:dyDescent="0.15">
      <c r="A294" s="8">
        <v>40070</v>
      </c>
      <c r="B294" s="8" t="s">
        <v>302</v>
      </c>
      <c r="C294" s="8">
        <v>83</v>
      </c>
      <c r="D294" s="9">
        <v>121</v>
      </c>
      <c r="E294" s="10">
        <v>128</v>
      </c>
      <c r="F294" s="10">
        <v>249</v>
      </c>
      <c r="G294" s="9">
        <v>17</v>
      </c>
      <c r="H294" s="9">
        <v>129</v>
      </c>
      <c r="I294" s="9">
        <v>103</v>
      </c>
      <c r="J294" s="25">
        <f t="shared" si="36"/>
        <v>6.8273092369477917</v>
      </c>
      <c r="K294" s="25">
        <f t="shared" si="37"/>
        <v>51.807228915662648</v>
      </c>
      <c r="L294" s="25">
        <f t="shared" si="38"/>
        <v>41.365461847389554</v>
      </c>
    </row>
    <row r="295" spans="1:14" s="2" customFormat="1" ht="14.45" customHeight="1" x14ac:dyDescent="0.15">
      <c r="A295" s="8">
        <v>40080</v>
      </c>
      <c r="B295" s="8" t="s">
        <v>303</v>
      </c>
      <c r="C295" s="8">
        <v>52</v>
      </c>
      <c r="D295" s="9">
        <v>78</v>
      </c>
      <c r="E295" s="10">
        <v>80</v>
      </c>
      <c r="F295" s="10">
        <v>158</v>
      </c>
      <c r="G295" s="9">
        <v>14</v>
      </c>
      <c r="H295" s="9">
        <v>73</v>
      </c>
      <c r="I295" s="9">
        <v>71</v>
      </c>
      <c r="J295" s="25">
        <f t="shared" si="36"/>
        <v>8.8607594936708853</v>
      </c>
      <c r="K295" s="25">
        <f t="shared" si="37"/>
        <v>46.202531645569621</v>
      </c>
      <c r="L295" s="25">
        <f t="shared" si="38"/>
        <v>44.936708860759495</v>
      </c>
    </row>
    <row r="296" spans="1:14" s="2" customFormat="1" ht="14.45" customHeight="1" x14ac:dyDescent="0.15">
      <c r="A296" s="8">
        <v>40090</v>
      </c>
      <c r="B296" s="8" t="s">
        <v>304</v>
      </c>
      <c r="C296" s="8">
        <v>78</v>
      </c>
      <c r="D296" s="9">
        <v>137</v>
      </c>
      <c r="E296" s="10">
        <v>137</v>
      </c>
      <c r="F296" s="10">
        <v>274</v>
      </c>
      <c r="G296" s="9">
        <v>25</v>
      </c>
      <c r="H296" s="9">
        <v>121</v>
      </c>
      <c r="I296" s="9">
        <v>128</v>
      </c>
      <c r="J296" s="25">
        <f t="shared" si="36"/>
        <v>9.1240875912408761</v>
      </c>
      <c r="K296" s="25">
        <f t="shared" si="37"/>
        <v>44.160583941605843</v>
      </c>
      <c r="L296" s="25">
        <f t="shared" si="38"/>
        <v>46.715328467153284</v>
      </c>
    </row>
    <row r="297" spans="1:14" s="2" customFormat="1" ht="14.45" customHeight="1" x14ac:dyDescent="0.15">
      <c r="A297" s="8">
        <v>40100</v>
      </c>
      <c r="B297" s="8" t="s">
        <v>305</v>
      </c>
      <c r="C297" s="8">
        <v>67</v>
      </c>
      <c r="D297" s="9">
        <v>109</v>
      </c>
      <c r="E297" s="10">
        <v>116</v>
      </c>
      <c r="F297" s="10">
        <v>225</v>
      </c>
      <c r="G297" s="9">
        <v>23</v>
      </c>
      <c r="H297" s="9">
        <v>120</v>
      </c>
      <c r="I297" s="9">
        <v>82</v>
      </c>
      <c r="J297" s="25">
        <f t="shared" si="36"/>
        <v>10.222222222222223</v>
      </c>
      <c r="K297" s="25">
        <f t="shared" si="37"/>
        <v>53.333333333333336</v>
      </c>
      <c r="L297" s="25">
        <f t="shared" si="38"/>
        <v>36.444444444444443</v>
      </c>
      <c r="N297" s="3"/>
    </row>
    <row r="298" spans="1:14" s="2" customFormat="1" ht="14.45" customHeight="1" x14ac:dyDescent="0.15">
      <c r="A298" s="8">
        <v>40110</v>
      </c>
      <c r="B298" s="8" t="s">
        <v>306</v>
      </c>
      <c r="C298" s="8">
        <v>93</v>
      </c>
      <c r="D298" s="9">
        <v>146</v>
      </c>
      <c r="E298" s="10">
        <v>146</v>
      </c>
      <c r="F298" s="10">
        <v>292</v>
      </c>
      <c r="G298" s="9">
        <v>22</v>
      </c>
      <c r="H298" s="9">
        <v>146</v>
      </c>
      <c r="I298" s="9">
        <v>124</v>
      </c>
      <c r="J298" s="25">
        <f t="shared" si="36"/>
        <v>7.5342465753424657</v>
      </c>
      <c r="K298" s="25">
        <f t="shared" si="37"/>
        <v>50</v>
      </c>
      <c r="L298" s="25">
        <f t="shared" si="38"/>
        <v>42.465753424657535</v>
      </c>
      <c r="N298" s="3"/>
    </row>
    <row r="299" spans="1:14" s="2" customFormat="1" ht="14.45" customHeight="1" x14ac:dyDescent="0.15">
      <c r="A299" s="8">
        <v>40120</v>
      </c>
      <c r="B299" s="8" t="s">
        <v>307</v>
      </c>
      <c r="C299" s="8">
        <v>50</v>
      </c>
      <c r="D299" s="9">
        <v>80</v>
      </c>
      <c r="E299" s="10">
        <v>83</v>
      </c>
      <c r="F299" s="10">
        <v>163</v>
      </c>
      <c r="G299" s="9">
        <v>18</v>
      </c>
      <c r="H299" s="9">
        <v>86</v>
      </c>
      <c r="I299" s="9">
        <v>59</v>
      </c>
      <c r="J299" s="25">
        <f t="shared" si="36"/>
        <v>11.042944785276074</v>
      </c>
      <c r="K299" s="25">
        <f t="shared" si="37"/>
        <v>52.760736196319016</v>
      </c>
      <c r="L299" s="25">
        <f t="shared" si="38"/>
        <v>36.196319018404907</v>
      </c>
    </row>
    <row r="300" spans="1:14" s="2" customFormat="1" ht="14.45" customHeight="1" x14ac:dyDescent="0.15">
      <c r="A300" s="8">
        <v>40130</v>
      </c>
      <c r="B300" s="8" t="s">
        <v>308</v>
      </c>
      <c r="C300" s="8">
        <v>65</v>
      </c>
      <c r="D300" s="9">
        <v>97</v>
      </c>
      <c r="E300" s="10">
        <v>95</v>
      </c>
      <c r="F300" s="10">
        <v>192</v>
      </c>
      <c r="G300" s="9">
        <v>19</v>
      </c>
      <c r="H300" s="9">
        <v>95</v>
      </c>
      <c r="I300" s="9">
        <v>78</v>
      </c>
      <c r="J300" s="25">
        <f t="shared" si="36"/>
        <v>9.8958333333333321</v>
      </c>
      <c r="K300" s="25">
        <f t="shared" si="37"/>
        <v>49.479166666666671</v>
      </c>
      <c r="L300" s="25">
        <f t="shared" si="38"/>
        <v>40.625</v>
      </c>
    </row>
    <row r="301" spans="1:14" s="2" customFormat="1" ht="14.45" customHeight="1" x14ac:dyDescent="0.15">
      <c r="A301" s="8">
        <v>40140</v>
      </c>
      <c r="B301" s="8" t="s">
        <v>309</v>
      </c>
      <c r="C301" s="8">
        <v>50</v>
      </c>
      <c r="D301" s="9">
        <v>95</v>
      </c>
      <c r="E301" s="10">
        <v>96</v>
      </c>
      <c r="F301" s="10">
        <v>191</v>
      </c>
      <c r="G301" s="9">
        <v>12</v>
      </c>
      <c r="H301" s="9">
        <v>99</v>
      </c>
      <c r="I301" s="9">
        <v>80</v>
      </c>
      <c r="J301" s="25">
        <f t="shared" si="36"/>
        <v>6.2827225130890048</v>
      </c>
      <c r="K301" s="25">
        <f t="shared" si="37"/>
        <v>51.832460732984295</v>
      </c>
      <c r="L301" s="25">
        <f t="shared" si="38"/>
        <v>41.8848167539267</v>
      </c>
    </row>
    <row r="302" spans="1:14" s="2" customFormat="1" ht="14.45" customHeight="1" x14ac:dyDescent="0.15">
      <c r="A302" s="8">
        <v>40150</v>
      </c>
      <c r="B302" s="8" t="s">
        <v>310</v>
      </c>
      <c r="C302" s="8">
        <v>75</v>
      </c>
      <c r="D302" s="9">
        <v>112</v>
      </c>
      <c r="E302" s="10">
        <v>130</v>
      </c>
      <c r="F302" s="10">
        <v>242</v>
      </c>
      <c r="G302" s="9">
        <v>23</v>
      </c>
      <c r="H302" s="9">
        <v>120</v>
      </c>
      <c r="I302" s="9">
        <v>99</v>
      </c>
      <c r="J302" s="25">
        <f t="shared" si="36"/>
        <v>9.5041322314049594</v>
      </c>
      <c r="K302" s="25">
        <f t="shared" si="37"/>
        <v>49.586776859504134</v>
      </c>
      <c r="L302" s="25">
        <f t="shared" si="38"/>
        <v>40.909090909090914</v>
      </c>
    </row>
    <row r="303" spans="1:14" s="2" customFormat="1" ht="14.45" customHeight="1" x14ac:dyDescent="0.15">
      <c r="A303" s="8">
        <v>40160</v>
      </c>
      <c r="B303" s="8" t="s">
        <v>311</v>
      </c>
      <c r="C303" s="8">
        <v>66</v>
      </c>
      <c r="D303" s="9">
        <v>104</v>
      </c>
      <c r="E303" s="10">
        <v>109</v>
      </c>
      <c r="F303" s="10">
        <v>213</v>
      </c>
      <c r="G303" s="9">
        <v>7</v>
      </c>
      <c r="H303" s="9">
        <v>106</v>
      </c>
      <c r="I303" s="9">
        <v>100</v>
      </c>
      <c r="J303" s="25">
        <f t="shared" si="36"/>
        <v>3.286384976525822</v>
      </c>
      <c r="K303" s="25">
        <f t="shared" si="37"/>
        <v>49.76525821596244</v>
      </c>
      <c r="L303" s="25">
        <f t="shared" si="38"/>
        <v>46.948356807511736</v>
      </c>
      <c r="M303" s="3"/>
    </row>
    <row r="304" spans="1:14" s="2" customFormat="1" ht="14.45" customHeight="1" x14ac:dyDescent="0.15">
      <c r="A304" s="8">
        <v>40170</v>
      </c>
      <c r="B304" s="8" t="s">
        <v>312</v>
      </c>
      <c r="C304" s="8">
        <v>77</v>
      </c>
      <c r="D304" s="9">
        <v>137</v>
      </c>
      <c r="E304" s="10">
        <v>121</v>
      </c>
      <c r="F304" s="10">
        <v>258</v>
      </c>
      <c r="G304" s="9">
        <v>22</v>
      </c>
      <c r="H304" s="9">
        <v>130</v>
      </c>
      <c r="I304" s="9">
        <v>106</v>
      </c>
      <c r="J304" s="25">
        <f t="shared" si="36"/>
        <v>8.5271317829457356</v>
      </c>
      <c r="K304" s="25">
        <f t="shared" si="37"/>
        <v>50.387596899224803</v>
      </c>
      <c r="L304" s="25">
        <f t="shared" si="38"/>
        <v>41.085271317829459</v>
      </c>
      <c r="M304" s="3"/>
    </row>
    <row r="305" spans="1:16" s="2" customFormat="1" ht="14.45" customHeight="1" x14ac:dyDescent="0.15">
      <c r="A305" s="8">
        <v>40180</v>
      </c>
      <c r="B305" s="8" t="s">
        <v>313</v>
      </c>
      <c r="C305" s="8">
        <v>53</v>
      </c>
      <c r="D305" s="9">
        <v>91</v>
      </c>
      <c r="E305" s="10">
        <v>95</v>
      </c>
      <c r="F305" s="10">
        <v>186</v>
      </c>
      <c r="G305" s="9">
        <v>15</v>
      </c>
      <c r="H305" s="9">
        <v>91</v>
      </c>
      <c r="I305" s="9">
        <v>80</v>
      </c>
      <c r="J305" s="25">
        <f t="shared" si="36"/>
        <v>8.064516129032258</v>
      </c>
      <c r="K305" s="25">
        <f t="shared" si="37"/>
        <v>48.924731182795696</v>
      </c>
      <c r="L305" s="25">
        <f t="shared" si="38"/>
        <v>43.01075268817204</v>
      </c>
    </row>
    <row r="306" spans="1:16" s="2" customFormat="1" ht="14.45" customHeight="1" x14ac:dyDescent="0.15">
      <c r="A306" s="8">
        <v>40190</v>
      </c>
      <c r="B306" s="8" t="s">
        <v>314</v>
      </c>
      <c r="C306" s="8">
        <v>90</v>
      </c>
      <c r="D306" s="9">
        <v>152</v>
      </c>
      <c r="E306" s="10">
        <v>156</v>
      </c>
      <c r="F306" s="10">
        <v>308</v>
      </c>
      <c r="G306" s="9">
        <v>27</v>
      </c>
      <c r="H306" s="9">
        <v>164</v>
      </c>
      <c r="I306" s="9">
        <v>117</v>
      </c>
      <c r="J306" s="25">
        <f t="shared" si="36"/>
        <v>8.7662337662337659</v>
      </c>
      <c r="K306" s="25">
        <f t="shared" si="37"/>
        <v>53.246753246753244</v>
      </c>
      <c r="L306" s="25">
        <f t="shared" si="38"/>
        <v>37.987012987012989</v>
      </c>
    </row>
    <row r="307" spans="1:16" s="2" customFormat="1" ht="14.45" customHeight="1" x14ac:dyDescent="0.15">
      <c r="A307" s="8">
        <v>40200</v>
      </c>
      <c r="B307" s="8" t="s">
        <v>315</v>
      </c>
      <c r="C307" s="8">
        <v>48</v>
      </c>
      <c r="D307" s="9">
        <v>75</v>
      </c>
      <c r="E307" s="10">
        <v>68</v>
      </c>
      <c r="F307" s="10">
        <v>143</v>
      </c>
      <c r="G307" s="9">
        <v>12</v>
      </c>
      <c r="H307" s="9">
        <v>68</v>
      </c>
      <c r="I307" s="9">
        <v>63</v>
      </c>
      <c r="J307" s="25">
        <f t="shared" si="36"/>
        <v>8.3916083916083917</v>
      </c>
      <c r="K307" s="25">
        <f t="shared" si="37"/>
        <v>47.552447552447553</v>
      </c>
      <c r="L307" s="25">
        <f t="shared" si="38"/>
        <v>44.05594405594406</v>
      </c>
    </row>
    <row r="308" spans="1:16" s="3" customFormat="1" ht="14.45" customHeight="1" x14ac:dyDescent="0.15">
      <c r="A308" s="36" t="s">
        <v>179</v>
      </c>
      <c r="B308" s="36"/>
      <c r="C308" s="21">
        <f t="shared" ref="C308:I308" si="43">SUM(C309:C318)</f>
        <v>1390</v>
      </c>
      <c r="D308" s="21">
        <f t="shared" si="43"/>
        <v>2041</v>
      </c>
      <c r="E308" s="21">
        <f t="shared" si="43"/>
        <v>2261</v>
      </c>
      <c r="F308" s="21">
        <f t="shared" si="43"/>
        <v>4302</v>
      </c>
      <c r="G308" s="21">
        <f t="shared" si="43"/>
        <v>482</v>
      </c>
      <c r="H308" s="21">
        <f t="shared" si="43"/>
        <v>2275</v>
      </c>
      <c r="I308" s="21">
        <f t="shared" si="43"/>
        <v>1545</v>
      </c>
      <c r="J308" s="22">
        <f t="shared" si="36"/>
        <v>11.204091120409112</v>
      </c>
      <c r="K308" s="22">
        <f t="shared" si="37"/>
        <v>52.882380288238032</v>
      </c>
      <c r="L308" s="22">
        <f t="shared" si="38"/>
        <v>35.913528591352858</v>
      </c>
      <c r="M308" s="2"/>
      <c r="N308" s="2"/>
      <c r="P308" s="2"/>
    </row>
    <row r="309" spans="1:16" s="2" customFormat="1" ht="14.45" customHeight="1" x14ac:dyDescent="0.15">
      <c r="A309" s="8">
        <v>40210</v>
      </c>
      <c r="B309" s="8" t="s">
        <v>316</v>
      </c>
      <c r="C309" s="8">
        <v>88</v>
      </c>
      <c r="D309" s="9">
        <v>153</v>
      </c>
      <c r="E309" s="10">
        <v>158</v>
      </c>
      <c r="F309" s="10">
        <v>311</v>
      </c>
      <c r="G309" s="9">
        <v>20</v>
      </c>
      <c r="H309" s="9">
        <v>167</v>
      </c>
      <c r="I309" s="9">
        <v>124</v>
      </c>
      <c r="J309" s="25">
        <f t="shared" si="36"/>
        <v>6.430868167202572</v>
      </c>
      <c r="K309" s="25">
        <f t="shared" si="37"/>
        <v>53.697749196141473</v>
      </c>
      <c r="L309" s="25">
        <f t="shared" si="38"/>
        <v>39.871382636655952</v>
      </c>
    </row>
    <row r="310" spans="1:16" s="2" customFormat="1" ht="14.45" customHeight="1" x14ac:dyDescent="0.15">
      <c r="A310" s="8">
        <v>40220</v>
      </c>
      <c r="B310" s="8" t="s">
        <v>317</v>
      </c>
      <c r="C310" s="8">
        <v>180</v>
      </c>
      <c r="D310" s="9">
        <v>253</v>
      </c>
      <c r="E310" s="10">
        <v>283</v>
      </c>
      <c r="F310" s="10">
        <v>536</v>
      </c>
      <c r="G310" s="9">
        <v>43</v>
      </c>
      <c r="H310" s="9">
        <v>311</v>
      </c>
      <c r="I310" s="9">
        <v>182</v>
      </c>
      <c r="J310" s="25">
        <f t="shared" si="36"/>
        <v>8.0223880597014929</v>
      </c>
      <c r="K310" s="25">
        <f t="shared" si="37"/>
        <v>58.022388059701491</v>
      </c>
      <c r="L310" s="25">
        <f t="shared" si="38"/>
        <v>33.955223880597011</v>
      </c>
    </row>
    <row r="311" spans="1:16" s="2" customFormat="1" ht="14.45" customHeight="1" x14ac:dyDescent="0.15">
      <c r="A311" s="8">
        <v>40230</v>
      </c>
      <c r="B311" s="8" t="s">
        <v>318</v>
      </c>
      <c r="C311" s="8">
        <v>224</v>
      </c>
      <c r="D311" s="9">
        <v>317</v>
      </c>
      <c r="E311" s="10">
        <v>330</v>
      </c>
      <c r="F311" s="10">
        <v>647</v>
      </c>
      <c r="G311" s="9">
        <v>91</v>
      </c>
      <c r="H311" s="9">
        <v>364</v>
      </c>
      <c r="I311" s="9">
        <v>192</v>
      </c>
      <c r="J311" s="25">
        <f t="shared" si="36"/>
        <v>14.064914992272023</v>
      </c>
      <c r="K311" s="25">
        <f t="shared" si="37"/>
        <v>56.259659969088091</v>
      </c>
      <c r="L311" s="25">
        <f t="shared" si="38"/>
        <v>29.675425038639876</v>
      </c>
    </row>
    <row r="312" spans="1:16" s="2" customFormat="1" ht="14.45" customHeight="1" x14ac:dyDescent="0.15">
      <c r="A312" s="8">
        <v>40240</v>
      </c>
      <c r="B312" s="8" t="s">
        <v>319</v>
      </c>
      <c r="C312" s="8">
        <v>99</v>
      </c>
      <c r="D312" s="9">
        <v>179</v>
      </c>
      <c r="E312" s="10">
        <v>158</v>
      </c>
      <c r="F312" s="10">
        <v>337</v>
      </c>
      <c r="G312" s="9">
        <v>48</v>
      </c>
      <c r="H312" s="9">
        <v>171</v>
      </c>
      <c r="I312" s="9">
        <v>118</v>
      </c>
      <c r="J312" s="25">
        <f t="shared" si="36"/>
        <v>14.243323442136498</v>
      </c>
      <c r="K312" s="25">
        <f t="shared" si="37"/>
        <v>50.741839762611271</v>
      </c>
      <c r="L312" s="25">
        <f t="shared" si="38"/>
        <v>35.014836795252222</v>
      </c>
    </row>
    <row r="313" spans="1:16" s="2" customFormat="1" ht="14.45" customHeight="1" x14ac:dyDescent="0.15">
      <c r="A313" s="8">
        <v>40250</v>
      </c>
      <c r="B313" s="8" t="s">
        <v>320</v>
      </c>
      <c r="C313" s="8">
        <v>221</v>
      </c>
      <c r="D313" s="9">
        <v>259</v>
      </c>
      <c r="E313" s="10">
        <v>344</v>
      </c>
      <c r="F313" s="10">
        <v>603</v>
      </c>
      <c r="G313" s="9">
        <v>72</v>
      </c>
      <c r="H313" s="9">
        <v>286</v>
      </c>
      <c r="I313" s="9">
        <v>245</v>
      </c>
      <c r="J313" s="25">
        <f t="shared" si="36"/>
        <v>11.940298507462686</v>
      </c>
      <c r="K313" s="25">
        <f t="shared" si="37"/>
        <v>47.429519071310118</v>
      </c>
      <c r="L313" s="25">
        <f t="shared" si="38"/>
        <v>40.630182421227197</v>
      </c>
    </row>
    <row r="314" spans="1:16" s="2" customFormat="1" ht="14.45" customHeight="1" x14ac:dyDescent="0.15">
      <c r="A314" s="8">
        <v>40260</v>
      </c>
      <c r="B314" s="8" t="s">
        <v>321</v>
      </c>
      <c r="C314" s="8">
        <v>135</v>
      </c>
      <c r="D314" s="9">
        <v>204</v>
      </c>
      <c r="E314" s="10">
        <v>234</v>
      </c>
      <c r="F314" s="10">
        <v>438</v>
      </c>
      <c r="G314" s="9">
        <v>56</v>
      </c>
      <c r="H314" s="9">
        <v>251</v>
      </c>
      <c r="I314" s="9">
        <v>131</v>
      </c>
      <c r="J314" s="25">
        <f t="shared" si="36"/>
        <v>12.785388127853881</v>
      </c>
      <c r="K314" s="25">
        <f t="shared" si="37"/>
        <v>57.305936073059357</v>
      </c>
      <c r="L314" s="25">
        <f t="shared" si="38"/>
        <v>29.908675799086758</v>
      </c>
    </row>
    <row r="315" spans="1:16" s="2" customFormat="1" ht="14.45" customHeight="1" x14ac:dyDescent="0.15">
      <c r="A315" s="8">
        <v>40270</v>
      </c>
      <c r="B315" s="8" t="s">
        <v>322</v>
      </c>
      <c r="C315" s="8">
        <v>154</v>
      </c>
      <c r="D315" s="9">
        <v>193</v>
      </c>
      <c r="E315" s="10">
        <v>244</v>
      </c>
      <c r="F315" s="10">
        <v>437</v>
      </c>
      <c r="G315" s="9">
        <v>48</v>
      </c>
      <c r="H315" s="9">
        <v>198</v>
      </c>
      <c r="I315" s="9">
        <v>191</v>
      </c>
      <c r="J315" s="25">
        <f t="shared" si="36"/>
        <v>10.983981693363845</v>
      </c>
      <c r="K315" s="25">
        <f t="shared" si="37"/>
        <v>45.308924485125857</v>
      </c>
      <c r="L315" s="25">
        <f t="shared" si="38"/>
        <v>43.707093821510298</v>
      </c>
    </row>
    <row r="316" spans="1:16" s="2" customFormat="1" ht="14.45" customHeight="1" x14ac:dyDescent="0.15">
      <c r="A316" s="8">
        <v>40280</v>
      </c>
      <c r="B316" s="8" t="s">
        <v>323</v>
      </c>
      <c r="C316" s="8">
        <v>135</v>
      </c>
      <c r="D316" s="9">
        <v>197</v>
      </c>
      <c r="E316" s="10">
        <v>232</v>
      </c>
      <c r="F316" s="10">
        <v>429</v>
      </c>
      <c r="G316" s="9">
        <v>48</v>
      </c>
      <c r="H316" s="9">
        <v>231</v>
      </c>
      <c r="I316" s="9">
        <v>150</v>
      </c>
      <c r="J316" s="25">
        <f t="shared" si="36"/>
        <v>11.188811188811188</v>
      </c>
      <c r="K316" s="25">
        <f t="shared" si="37"/>
        <v>53.846153846153847</v>
      </c>
      <c r="L316" s="25">
        <f t="shared" si="38"/>
        <v>34.965034965034967</v>
      </c>
    </row>
    <row r="317" spans="1:16" s="2" customFormat="1" ht="14.45" customHeight="1" x14ac:dyDescent="0.15">
      <c r="A317" s="8">
        <v>40290</v>
      </c>
      <c r="B317" s="8" t="s">
        <v>324</v>
      </c>
      <c r="C317" s="8">
        <v>89</v>
      </c>
      <c r="D317" s="9">
        <v>163</v>
      </c>
      <c r="E317" s="10">
        <v>166</v>
      </c>
      <c r="F317" s="10">
        <v>329</v>
      </c>
      <c r="G317" s="9">
        <v>31</v>
      </c>
      <c r="H317" s="9">
        <v>179</v>
      </c>
      <c r="I317" s="9">
        <v>119</v>
      </c>
      <c r="J317" s="25">
        <f t="shared" si="36"/>
        <v>9.4224924012158056</v>
      </c>
      <c r="K317" s="25">
        <f t="shared" si="37"/>
        <v>54.40729483282675</v>
      </c>
      <c r="L317" s="25">
        <f t="shared" si="38"/>
        <v>36.170212765957451</v>
      </c>
    </row>
    <row r="318" spans="1:16" s="2" customFormat="1" ht="14.45" customHeight="1" x14ac:dyDescent="0.15">
      <c r="A318" s="8">
        <v>40300</v>
      </c>
      <c r="B318" s="8" t="s">
        <v>325</v>
      </c>
      <c r="C318" s="8">
        <v>65</v>
      </c>
      <c r="D318" s="9">
        <v>123</v>
      </c>
      <c r="E318" s="10">
        <v>112</v>
      </c>
      <c r="F318" s="10">
        <v>235</v>
      </c>
      <c r="G318" s="9">
        <v>25</v>
      </c>
      <c r="H318" s="9">
        <v>117</v>
      </c>
      <c r="I318" s="9">
        <v>93</v>
      </c>
      <c r="J318" s="25">
        <f t="shared" si="36"/>
        <v>10.638297872340425</v>
      </c>
      <c r="K318" s="25">
        <f t="shared" si="37"/>
        <v>49.787234042553195</v>
      </c>
      <c r="L318" s="25">
        <f t="shared" si="38"/>
        <v>39.574468085106382</v>
      </c>
    </row>
    <row r="319" spans="1:16" s="3" customFormat="1" ht="14.45" customHeight="1" x14ac:dyDescent="0.15">
      <c r="A319" s="36" t="s">
        <v>180</v>
      </c>
      <c r="B319" s="36"/>
      <c r="C319" s="21">
        <f t="shared" ref="C319:I319" si="44">SUM(C320:C336)</f>
        <v>1285</v>
      </c>
      <c r="D319" s="21">
        <f t="shared" si="44"/>
        <v>1874</v>
      </c>
      <c r="E319" s="21">
        <f t="shared" si="44"/>
        <v>1940</v>
      </c>
      <c r="F319" s="21">
        <f t="shared" si="44"/>
        <v>3814</v>
      </c>
      <c r="G319" s="21">
        <f t="shared" si="44"/>
        <v>343</v>
      </c>
      <c r="H319" s="21">
        <f t="shared" si="44"/>
        <v>1870</v>
      </c>
      <c r="I319" s="21">
        <f t="shared" si="44"/>
        <v>1601</v>
      </c>
      <c r="J319" s="22">
        <f t="shared" si="36"/>
        <v>8.9931830099632926</v>
      </c>
      <c r="K319" s="22">
        <f t="shared" si="37"/>
        <v>49.02988987939171</v>
      </c>
      <c r="L319" s="22">
        <f t="shared" si="38"/>
        <v>41.976927110644993</v>
      </c>
      <c r="M319" s="2"/>
      <c r="N319" s="2"/>
      <c r="P319" s="2"/>
    </row>
    <row r="320" spans="1:16" s="2" customFormat="1" ht="14.45" customHeight="1" x14ac:dyDescent="0.15">
      <c r="A320" s="8">
        <v>40320</v>
      </c>
      <c r="B320" s="8" t="s">
        <v>326</v>
      </c>
      <c r="C320" s="8">
        <v>43</v>
      </c>
      <c r="D320" s="9">
        <v>73</v>
      </c>
      <c r="E320" s="10">
        <v>59</v>
      </c>
      <c r="F320" s="10">
        <v>132</v>
      </c>
      <c r="G320" s="9">
        <v>12</v>
      </c>
      <c r="H320" s="9">
        <v>62</v>
      </c>
      <c r="I320" s="9">
        <v>58</v>
      </c>
      <c r="J320" s="25">
        <f t="shared" si="36"/>
        <v>9.0909090909090917</v>
      </c>
      <c r="K320" s="25">
        <f t="shared" si="37"/>
        <v>46.969696969696969</v>
      </c>
      <c r="L320" s="25">
        <f t="shared" si="38"/>
        <v>43.939393939393938</v>
      </c>
    </row>
    <row r="321" spans="1:14" s="2" customFormat="1" ht="14.45" customHeight="1" x14ac:dyDescent="0.15">
      <c r="A321" s="8">
        <v>40330</v>
      </c>
      <c r="B321" s="8" t="s">
        <v>327</v>
      </c>
      <c r="C321" s="8">
        <v>79</v>
      </c>
      <c r="D321" s="9">
        <v>124</v>
      </c>
      <c r="E321" s="10">
        <v>118</v>
      </c>
      <c r="F321" s="10">
        <v>242</v>
      </c>
      <c r="G321" s="9">
        <v>26</v>
      </c>
      <c r="H321" s="9">
        <v>112</v>
      </c>
      <c r="I321" s="9">
        <v>104</v>
      </c>
      <c r="J321" s="25">
        <f t="shared" si="36"/>
        <v>10.743801652892563</v>
      </c>
      <c r="K321" s="25">
        <f t="shared" si="37"/>
        <v>46.280991735537192</v>
      </c>
      <c r="L321" s="25">
        <f t="shared" si="38"/>
        <v>42.97520661157025</v>
      </c>
    </row>
    <row r="322" spans="1:14" s="2" customFormat="1" ht="14.45" customHeight="1" x14ac:dyDescent="0.15">
      <c r="A322" s="8">
        <v>40340</v>
      </c>
      <c r="B322" s="8" t="s">
        <v>328</v>
      </c>
      <c r="C322" s="8">
        <v>112</v>
      </c>
      <c r="D322" s="9">
        <v>139</v>
      </c>
      <c r="E322" s="10">
        <v>138</v>
      </c>
      <c r="F322" s="10">
        <v>277</v>
      </c>
      <c r="G322" s="9">
        <v>11</v>
      </c>
      <c r="H322" s="9">
        <v>136</v>
      </c>
      <c r="I322" s="9">
        <v>130</v>
      </c>
      <c r="J322" s="25">
        <f t="shared" si="36"/>
        <v>3.9711191335740073</v>
      </c>
      <c r="K322" s="25">
        <f t="shared" si="37"/>
        <v>49.097472924187727</v>
      </c>
      <c r="L322" s="25">
        <f t="shared" si="38"/>
        <v>46.931407942238266</v>
      </c>
    </row>
    <row r="323" spans="1:14" s="2" customFormat="1" ht="14.45" customHeight="1" x14ac:dyDescent="0.15">
      <c r="A323" s="8">
        <v>40350</v>
      </c>
      <c r="B323" s="8" t="s">
        <v>329</v>
      </c>
      <c r="C323" s="8">
        <v>45</v>
      </c>
      <c r="D323" s="9">
        <v>64</v>
      </c>
      <c r="E323" s="10">
        <v>61</v>
      </c>
      <c r="F323" s="10">
        <v>125</v>
      </c>
      <c r="G323" s="9">
        <v>7</v>
      </c>
      <c r="H323" s="9">
        <v>59</v>
      </c>
      <c r="I323" s="9">
        <v>59</v>
      </c>
      <c r="J323" s="25">
        <f t="shared" si="36"/>
        <v>5.6000000000000005</v>
      </c>
      <c r="K323" s="25">
        <f t="shared" si="37"/>
        <v>47.199999999999996</v>
      </c>
      <c r="L323" s="25">
        <f t="shared" si="38"/>
        <v>47.199999999999996</v>
      </c>
      <c r="N323" s="3"/>
    </row>
    <row r="324" spans="1:14" s="2" customFormat="1" ht="14.45" customHeight="1" x14ac:dyDescent="0.15">
      <c r="A324" s="8">
        <v>40360</v>
      </c>
      <c r="B324" s="8" t="s">
        <v>330</v>
      </c>
      <c r="C324" s="8">
        <v>96</v>
      </c>
      <c r="D324" s="9">
        <v>134</v>
      </c>
      <c r="E324" s="10">
        <v>131</v>
      </c>
      <c r="F324" s="10">
        <v>265</v>
      </c>
      <c r="G324" s="9">
        <v>19</v>
      </c>
      <c r="H324" s="9">
        <v>114</v>
      </c>
      <c r="I324" s="9">
        <v>132</v>
      </c>
      <c r="J324" s="25">
        <f t="shared" si="36"/>
        <v>7.1698113207547172</v>
      </c>
      <c r="K324" s="25">
        <f t="shared" si="37"/>
        <v>43.018867924528301</v>
      </c>
      <c r="L324" s="25">
        <f t="shared" si="38"/>
        <v>49.811320754716981</v>
      </c>
    </row>
    <row r="325" spans="1:14" s="2" customFormat="1" ht="14.45" customHeight="1" x14ac:dyDescent="0.15">
      <c r="A325" s="8">
        <v>40370</v>
      </c>
      <c r="B325" s="8" t="s">
        <v>331</v>
      </c>
      <c r="C325" s="8">
        <v>59</v>
      </c>
      <c r="D325" s="9">
        <v>75</v>
      </c>
      <c r="E325" s="10">
        <v>80</v>
      </c>
      <c r="F325" s="10">
        <v>155</v>
      </c>
      <c r="G325" s="9">
        <v>7</v>
      </c>
      <c r="H325" s="9">
        <v>83</v>
      </c>
      <c r="I325" s="9">
        <v>65</v>
      </c>
      <c r="J325" s="25">
        <f t="shared" ref="J325:J371" si="45">G325/F325*100</f>
        <v>4.5161290322580641</v>
      </c>
      <c r="K325" s="25">
        <f t="shared" ref="K325:K371" si="46">H325/F325*100</f>
        <v>53.548387096774199</v>
      </c>
      <c r="L325" s="25">
        <f t="shared" ref="L325:L371" si="47">I325/F325*100</f>
        <v>41.935483870967744</v>
      </c>
    </row>
    <row r="326" spans="1:14" s="2" customFormat="1" ht="14.45" customHeight="1" x14ac:dyDescent="0.15">
      <c r="A326" s="8">
        <v>40380</v>
      </c>
      <c r="B326" s="8" t="s">
        <v>332</v>
      </c>
      <c r="C326" s="8">
        <v>96</v>
      </c>
      <c r="D326" s="9">
        <v>133</v>
      </c>
      <c r="E326" s="10">
        <v>143</v>
      </c>
      <c r="F326" s="10">
        <v>276</v>
      </c>
      <c r="G326" s="9">
        <v>17</v>
      </c>
      <c r="H326" s="9">
        <v>126</v>
      </c>
      <c r="I326" s="9">
        <v>133</v>
      </c>
      <c r="J326" s="25">
        <f t="shared" si="45"/>
        <v>6.1594202898550732</v>
      </c>
      <c r="K326" s="25">
        <f t="shared" si="46"/>
        <v>45.652173913043477</v>
      </c>
      <c r="L326" s="25">
        <f t="shared" si="47"/>
        <v>48.188405797101446</v>
      </c>
    </row>
    <row r="327" spans="1:14" s="2" customFormat="1" ht="14.45" customHeight="1" x14ac:dyDescent="0.15">
      <c r="A327" s="8">
        <v>40390</v>
      </c>
      <c r="B327" s="8" t="s">
        <v>333</v>
      </c>
      <c r="C327" s="8">
        <v>81</v>
      </c>
      <c r="D327" s="9">
        <v>144</v>
      </c>
      <c r="E327" s="10">
        <v>131</v>
      </c>
      <c r="F327" s="10">
        <v>275</v>
      </c>
      <c r="G327" s="9">
        <v>24</v>
      </c>
      <c r="H327" s="9">
        <v>137</v>
      </c>
      <c r="I327" s="9">
        <v>114</v>
      </c>
      <c r="J327" s="25">
        <f t="shared" si="45"/>
        <v>8.7272727272727284</v>
      </c>
      <c r="K327" s="25">
        <f t="shared" si="46"/>
        <v>49.81818181818182</v>
      </c>
      <c r="L327" s="25">
        <f t="shared" si="47"/>
        <v>41.454545454545453</v>
      </c>
    </row>
    <row r="328" spans="1:14" s="2" customFormat="1" ht="14.45" customHeight="1" x14ac:dyDescent="0.15">
      <c r="A328" s="8">
        <v>40400</v>
      </c>
      <c r="B328" s="8" t="s">
        <v>334</v>
      </c>
      <c r="C328" s="8">
        <v>106</v>
      </c>
      <c r="D328" s="9">
        <v>163</v>
      </c>
      <c r="E328" s="10">
        <v>187</v>
      </c>
      <c r="F328" s="10">
        <v>350</v>
      </c>
      <c r="G328" s="9">
        <v>36</v>
      </c>
      <c r="H328" s="9">
        <v>186</v>
      </c>
      <c r="I328" s="9">
        <v>128</v>
      </c>
      <c r="J328" s="25">
        <f t="shared" si="45"/>
        <v>10.285714285714285</v>
      </c>
      <c r="K328" s="25">
        <f t="shared" si="46"/>
        <v>53.142857142857146</v>
      </c>
      <c r="L328" s="25">
        <f t="shared" si="47"/>
        <v>36.571428571428569</v>
      </c>
    </row>
    <row r="329" spans="1:14" s="2" customFormat="1" ht="14.45" customHeight="1" x14ac:dyDescent="0.15">
      <c r="A329" s="8">
        <v>40410</v>
      </c>
      <c r="B329" s="8" t="s">
        <v>335</v>
      </c>
      <c r="C329" s="8">
        <v>43</v>
      </c>
      <c r="D329" s="9">
        <v>60</v>
      </c>
      <c r="E329" s="10">
        <v>71</v>
      </c>
      <c r="F329" s="10">
        <v>131</v>
      </c>
      <c r="G329" s="9">
        <v>10</v>
      </c>
      <c r="H329" s="9">
        <v>65</v>
      </c>
      <c r="I329" s="9">
        <v>56</v>
      </c>
      <c r="J329" s="25">
        <f t="shared" si="45"/>
        <v>7.6335877862595423</v>
      </c>
      <c r="K329" s="25">
        <f t="shared" si="46"/>
        <v>49.618320610687022</v>
      </c>
      <c r="L329" s="25">
        <f t="shared" si="47"/>
        <v>42.748091603053432</v>
      </c>
      <c r="M329" s="3"/>
    </row>
    <row r="330" spans="1:14" s="2" customFormat="1" ht="14.45" customHeight="1" x14ac:dyDescent="0.15">
      <c r="A330" s="8">
        <v>40420</v>
      </c>
      <c r="B330" s="8" t="s">
        <v>336</v>
      </c>
      <c r="C330" s="8">
        <v>40</v>
      </c>
      <c r="D330" s="9">
        <v>58</v>
      </c>
      <c r="E330" s="10">
        <v>62</v>
      </c>
      <c r="F330" s="10">
        <v>120</v>
      </c>
      <c r="G330" s="9">
        <v>13</v>
      </c>
      <c r="H330" s="9">
        <v>55</v>
      </c>
      <c r="I330" s="9">
        <v>52</v>
      </c>
      <c r="J330" s="25">
        <f t="shared" si="45"/>
        <v>10.833333333333334</v>
      </c>
      <c r="K330" s="25">
        <f t="shared" si="46"/>
        <v>45.833333333333329</v>
      </c>
      <c r="L330" s="25">
        <f t="shared" si="47"/>
        <v>43.333333333333336</v>
      </c>
    </row>
    <row r="331" spans="1:14" s="2" customFormat="1" ht="14.45" customHeight="1" x14ac:dyDescent="0.15">
      <c r="A331" s="8">
        <v>40430</v>
      </c>
      <c r="B331" s="8" t="s">
        <v>337</v>
      </c>
      <c r="C331" s="8">
        <v>68</v>
      </c>
      <c r="D331" s="9">
        <v>98</v>
      </c>
      <c r="E331" s="10">
        <v>107</v>
      </c>
      <c r="F331" s="10">
        <v>205</v>
      </c>
      <c r="G331" s="9">
        <v>21</v>
      </c>
      <c r="H331" s="9">
        <v>100</v>
      </c>
      <c r="I331" s="9">
        <v>84</v>
      </c>
      <c r="J331" s="25">
        <f t="shared" si="45"/>
        <v>10.24390243902439</v>
      </c>
      <c r="K331" s="25">
        <f t="shared" si="46"/>
        <v>48.780487804878049</v>
      </c>
      <c r="L331" s="25">
        <f t="shared" si="47"/>
        <v>40.975609756097562</v>
      </c>
    </row>
    <row r="332" spans="1:14" s="2" customFormat="1" ht="14.45" customHeight="1" x14ac:dyDescent="0.15">
      <c r="A332" s="8">
        <v>40440</v>
      </c>
      <c r="B332" s="8" t="s">
        <v>338</v>
      </c>
      <c r="C332" s="8">
        <v>123</v>
      </c>
      <c r="D332" s="9">
        <v>156</v>
      </c>
      <c r="E332" s="10">
        <v>162</v>
      </c>
      <c r="F332" s="10">
        <v>318</v>
      </c>
      <c r="G332" s="9">
        <v>35</v>
      </c>
      <c r="H332" s="9">
        <v>165</v>
      </c>
      <c r="I332" s="9">
        <v>118</v>
      </c>
      <c r="J332" s="25">
        <f t="shared" si="45"/>
        <v>11.0062893081761</v>
      </c>
      <c r="K332" s="25">
        <f t="shared" si="46"/>
        <v>51.886792452830186</v>
      </c>
      <c r="L332" s="25">
        <f t="shared" si="47"/>
        <v>37.106918238993707</v>
      </c>
    </row>
    <row r="333" spans="1:14" s="2" customFormat="1" ht="14.45" customHeight="1" x14ac:dyDescent="0.15">
      <c r="A333" s="8">
        <v>40450</v>
      </c>
      <c r="B333" s="8" t="s">
        <v>339</v>
      </c>
      <c r="C333" s="8">
        <v>83</v>
      </c>
      <c r="D333" s="9">
        <v>119</v>
      </c>
      <c r="E333" s="10">
        <v>141</v>
      </c>
      <c r="F333" s="10">
        <v>260</v>
      </c>
      <c r="G333" s="9">
        <v>30</v>
      </c>
      <c r="H333" s="9">
        <v>140</v>
      </c>
      <c r="I333" s="9">
        <v>90</v>
      </c>
      <c r="J333" s="25">
        <f t="shared" si="45"/>
        <v>11.538461538461538</v>
      </c>
      <c r="K333" s="25">
        <f t="shared" si="46"/>
        <v>53.846153846153847</v>
      </c>
      <c r="L333" s="25">
        <f t="shared" si="47"/>
        <v>34.615384615384613</v>
      </c>
    </row>
    <row r="334" spans="1:14" s="2" customFormat="1" ht="14.45" customHeight="1" x14ac:dyDescent="0.15">
      <c r="A334" s="8">
        <v>40460</v>
      </c>
      <c r="B334" s="8" t="s">
        <v>340</v>
      </c>
      <c r="C334" s="8">
        <v>106</v>
      </c>
      <c r="D334" s="9">
        <v>143</v>
      </c>
      <c r="E334" s="10">
        <v>166</v>
      </c>
      <c r="F334" s="10">
        <v>309</v>
      </c>
      <c r="G334" s="9">
        <v>36</v>
      </c>
      <c r="H334" s="9">
        <v>153</v>
      </c>
      <c r="I334" s="9">
        <v>120</v>
      </c>
      <c r="J334" s="25">
        <f t="shared" si="45"/>
        <v>11.650485436893204</v>
      </c>
      <c r="K334" s="25">
        <f t="shared" si="46"/>
        <v>49.514563106796118</v>
      </c>
      <c r="L334" s="25">
        <f t="shared" si="47"/>
        <v>38.834951456310677</v>
      </c>
      <c r="N334" s="3"/>
    </row>
    <row r="335" spans="1:14" s="2" customFormat="1" ht="14.45" customHeight="1" x14ac:dyDescent="0.15">
      <c r="A335" s="8">
        <v>40470</v>
      </c>
      <c r="B335" s="8" t="s">
        <v>341</v>
      </c>
      <c r="C335" s="8">
        <v>53</v>
      </c>
      <c r="D335" s="9">
        <v>97</v>
      </c>
      <c r="E335" s="10">
        <v>92</v>
      </c>
      <c r="F335" s="10">
        <v>189</v>
      </c>
      <c r="G335" s="9">
        <v>20</v>
      </c>
      <c r="H335" s="9">
        <v>90</v>
      </c>
      <c r="I335" s="9">
        <v>79</v>
      </c>
      <c r="J335" s="25">
        <f t="shared" si="45"/>
        <v>10.582010582010582</v>
      </c>
      <c r="K335" s="25">
        <f t="shared" si="46"/>
        <v>47.619047619047613</v>
      </c>
      <c r="L335" s="25">
        <f t="shared" si="47"/>
        <v>41.798941798941797</v>
      </c>
    </row>
    <row r="336" spans="1:14" s="2" customFormat="1" ht="14.45" customHeight="1" x14ac:dyDescent="0.15">
      <c r="A336" s="8">
        <v>40480</v>
      </c>
      <c r="B336" s="8" t="s">
        <v>342</v>
      </c>
      <c r="C336" s="8">
        <v>52</v>
      </c>
      <c r="D336" s="9">
        <v>94</v>
      </c>
      <c r="E336" s="10">
        <v>91</v>
      </c>
      <c r="F336" s="10">
        <v>185</v>
      </c>
      <c r="G336" s="9">
        <v>19</v>
      </c>
      <c r="H336" s="9">
        <v>87</v>
      </c>
      <c r="I336" s="9">
        <v>79</v>
      </c>
      <c r="J336" s="25">
        <f t="shared" si="45"/>
        <v>10.27027027027027</v>
      </c>
      <c r="K336" s="25">
        <f t="shared" si="46"/>
        <v>47.027027027027032</v>
      </c>
      <c r="L336" s="25">
        <f t="shared" si="47"/>
        <v>42.702702702702702</v>
      </c>
    </row>
    <row r="337" spans="1:16" s="3" customFormat="1" ht="14.45" customHeight="1" x14ac:dyDescent="0.15">
      <c r="A337" s="37" t="s">
        <v>380</v>
      </c>
      <c r="B337" s="37"/>
      <c r="C337" s="19">
        <f t="shared" ref="C337:I337" si="48">C338+C345+C351+C363</f>
        <v>1356</v>
      </c>
      <c r="D337" s="19">
        <f t="shared" si="48"/>
        <v>1942</v>
      </c>
      <c r="E337" s="19">
        <f t="shared" si="48"/>
        <v>2039</v>
      </c>
      <c r="F337" s="19">
        <f t="shared" si="48"/>
        <v>3981</v>
      </c>
      <c r="G337" s="19">
        <f t="shared" si="48"/>
        <v>360</v>
      </c>
      <c r="H337" s="19">
        <f t="shared" si="48"/>
        <v>2014</v>
      </c>
      <c r="I337" s="19">
        <f t="shared" si="48"/>
        <v>1607</v>
      </c>
      <c r="J337" s="20">
        <f t="shared" si="45"/>
        <v>9.0429540316503392</v>
      </c>
      <c r="K337" s="20">
        <f t="shared" si="46"/>
        <v>50.590303943732728</v>
      </c>
      <c r="L337" s="20">
        <f t="shared" si="47"/>
        <v>40.366742024616933</v>
      </c>
      <c r="M337" s="2"/>
      <c r="N337" s="2"/>
      <c r="P337" s="2"/>
    </row>
    <row r="338" spans="1:16" s="3" customFormat="1" ht="14.45" customHeight="1" x14ac:dyDescent="0.15">
      <c r="A338" s="36" t="s">
        <v>181</v>
      </c>
      <c r="B338" s="36"/>
      <c r="C338" s="21">
        <f t="shared" ref="C338:I338" si="49">SUM(C339:C344)</f>
        <v>139</v>
      </c>
      <c r="D338" s="21">
        <f t="shared" si="49"/>
        <v>240</v>
      </c>
      <c r="E338" s="21">
        <f t="shared" si="49"/>
        <v>231</v>
      </c>
      <c r="F338" s="21">
        <f t="shared" si="49"/>
        <v>471</v>
      </c>
      <c r="G338" s="21">
        <f t="shared" si="49"/>
        <v>36</v>
      </c>
      <c r="H338" s="21">
        <f t="shared" si="49"/>
        <v>223</v>
      </c>
      <c r="I338" s="21">
        <f t="shared" si="49"/>
        <v>212</v>
      </c>
      <c r="J338" s="22">
        <f t="shared" si="45"/>
        <v>7.6433121019108281</v>
      </c>
      <c r="K338" s="22">
        <f t="shared" si="46"/>
        <v>47.346072186836516</v>
      </c>
      <c r="L338" s="22">
        <f t="shared" si="47"/>
        <v>45.010615711252655</v>
      </c>
      <c r="M338" s="2"/>
      <c r="N338" s="2"/>
      <c r="P338" s="2"/>
    </row>
    <row r="339" spans="1:16" s="2" customFormat="1" ht="14.45" customHeight="1" x14ac:dyDescent="0.15">
      <c r="A339" s="8">
        <v>51020</v>
      </c>
      <c r="B339" s="8" t="s">
        <v>343</v>
      </c>
      <c r="C339" s="8">
        <v>16</v>
      </c>
      <c r="D339" s="9">
        <v>28</v>
      </c>
      <c r="E339" s="10">
        <v>28</v>
      </c>
      <c r="F339" s="10">
        <v>56</v>
      </c>
      <c r="G339" s="9">
        <v>2</v>
      </c>
      <c r="H339" s="9">
        <v>25</v>
      </c>
      <c r="I339" s="9">
        <v>29</v>
      </c>
      <c r="J339" s="25">
        <f t="shared" si="45"/>
        <v>3.5714285714285712</v>
      </c>
      <c r="K339" s="25">
        <f t="shared" si="46"/>
        <v>44.642857142857146</v>
      </c>
      <c r="L339" s="25">
        <f t="shared" si="47"/>
        <v>51.785714285714292</v>
      </c>
    </row>
    <row r="340" spans="1:16" s="2" customFormat="1" ht="14.45" customHeight="1" x14ac:dyDescent="0.15">
      <c r="A340" s="8">
        <v>51030</v>
      </c>
      <c r="B340" s="8" t="s">
        <v>344</v>
      </c>
      <c r="C340" s="8">
        <v>28</v>
      </c>
      <c r="D340" s="9">
        <v>44</v>
      </c>
      <c r="E340" s="10">
        <v>46</v>
      </c>
      <c r="F340" s="10">
        <v>90</v>
      </c>
      <c r="G340" s="9">
        <v>4</v>
      </c>
      <c r="H340" s="9">
        <v>37</v>
      </c>
      <c r="I340" s="9">
        <v>49</v>
      </c>
      <c r="J340" s="25">
        <f t="shared" si="45"/>
        <v>4.4444444444444446</v>
      </c>
      <c r="K340" s="25">
        <f t="shared" si="46"/>
        <v>41.111111111111107</v>
      </c>
      <c r="L340" s="25">
        <f t="shared" si="47"/>
        <v>54.444444444444443</v>
      </c>
    </row>
    <row r="341" spans="1:16" s="2" customFormat="1" ht="14.45" customHeight="1" x14ac:dyDescent="0.15">
      <c r="A341" s="8">
        <v>51040</v>
      </c>
      <c r="B341" s="8" t="s">
        <v>345</v>
      </c>
      <c r="C341" s="8">
        <v>30</v>
      </c>
      <c r="D341" s="9">
        <v>52</v>
      </c>
      <c r="E341" s="10">
        <v>49</v>
      </c>
      <c r="F341" s="10">
        <v>101</v>
      </c>
      <c r="G341" s="9">
        <v>9</v>
      </c>
      <c r="H341" s="9">
        <v>51</v>
      </c>
      <c r="I341" s="9">
        <v>41</v>
      </c>
      <c r="J341" s="25">
        <f t="shared" si="45"/>
        <v>8.9108910891089099</v>
      </c>
      <c r="K341" s="25">
        <f t="shared" si="46"/>
        <v>50.495049504950494</v>
      </c>
      <c r="L341" s="25">
        <f t="shared" si="47"/>
        <v>40.594059405940598</v>
      </c>
    </row>
    <row r="342" spans="1:16" s="2" customFormat="1" ht="14.45" customHeight="1" x14ac:dyDescent="0.15">
      <c r="A342" s="8">
        <v>51050</v>
      </c>
      <c r="B342" s="8" t="s">
        <v>346</v>
      </c>
      <c r="C342" s="8">
        <v>37</v>
      </c>
      <c r="D342" s="9">
        <v>62</v>
      </c>
      <c r="E342" s="10">
        <v>53</v>
      </c>
      <c r="F342" s="10">
        <v>115</v>
      </c>
      <c r="G342" s="9">
        <v>8</v>
      </c>
      <c r="H342" s="9">
        <v>56</v>
      </c>
      <c r="I342" s="9">
        <v>51</v>
      </c>
      <c r="J342" s="25">
        <f t="shared" si="45"/>
        <v>6.9565217391304346</v>
      </c>
      <c r="K342" s="25">
        <f t="shared" si="46"/>
        <v>48.695652173913047</v>
      </c>
      <c r="L342" s="25">
        <f t="shared" si="47"/>
        <v>44.347826086956523</v>
      </c>
      <c r="M342" s="3"/>
    </row>
    <row r="343" spans="1:16" s="2" customFormat="1" ht="14.45" customHeight="1" x14ac:dyDescent="0.15">
      <c r="A343" s="8">
        <v>51060</v>
      </c>
      <c r="B343" s="8" t="s">
        <v>347</v>
      </c>
      <c r="C343" s="8">
        <v>20</v>
      </c>
      <c r="D343" s="9">
        <v>41</v>
      </c>
      <c r="E343" s="10">
        <v>40</v>
      </c>
      <c r="F343" s="10">
        <v>81</v>
      </c>
      <c r="G343" s="9">
        <v>10</v>
      </c>
      <c r="H343" s="9">
        <v>45</v>
      </c>
      <c r="I343" s="9">
        <v>26</v>
      </c>
      <c r="J343" s="25">
        <f t="shared" si="45"/>
        <v>12.345679012345679</v>
      </c>
      <c r="K343" s="25">
        <f t="shared" si="46"/>
        <v>55.555555555555557</v>
      </c>
      <c r="L343" s="25">
        <f t="shared" si="47"/>
        <v>32.098765432098766</v>
      </c>
    </row>
    <row r="344" spans="1:16" s="2" customFormat="1" ht="14.45" customHeight="1" x14ac:dyDescent="0.15">
      <c r="A344" s="8">
        <v>51070</v>
      </c>
      <c r="B344" s="8" t="s">
        <v>348</v>
      </c>
      <c r="C344" s="8">
        <v>8</v>
      </c>
      <c r="D344" s="9">
        <v>13</v>
      </c>
      <c r="E344" s="10">
        <v>15</v>
      </c>
      <c r="F344" s="10">
        <v>28</v>
      </c>
      <c r="G344" s="9">
        <v>3</v>
      </c>
      <c r="H344" s="9">
        <v>9</v>
      </c>
      <c r="I344" s="9">
        <v>16</v>
      </c>
      <c r="J344" s="25">
        <f t="shared" si="45"/>
        <v>10.714285714285714</v>
      </c>
      <c r="K344" s="25">
        <f t="shared" si="46"/>
        <v>32.142857142857146</v>
      </c>
      <c r="L344" s="25">
        <f t="shared" si="47"/>
        <v>57.142857142857139</v>
      </c>
    </row>
    <row r="345" spans="1:16" s="3" customFormat="1" ht="14.45" customHeight="1" x14ac:dyDescent="0.15">
      <c r="A345" s="36" t="s">
        <v>182</v>
      </c>
      <c r="B345" s="36"/>
      <c r="C345" s="21">
        <f t="shared" ref="C345:I345" si="50">SUM(C346:C350)</f>
        <v>154</v>
      </c>
      <c r="D345" s="21">
        <f t="shared" si="50"/>
        <v>248</v>
      </c>
      <c r="E345" s="21">
        <f t="shared" si="50"/>
        <v>239</v>
      </c>
      <c r="F345" s="21">
        <f t="shared" si="50"/>
        <v>487</v>
      </c>
      <c r="G345" s="21">
        <f t="shared" si="50"/>
        <v>44</v>
      </c>
      <c r="H345" s="21">
        <f t="shared" si="50"/>
        <v>236</v>
      </c>
      <c r="I345" s="21">
        <f t="shared" si="50"/>
        <v>207</v>
      </c>
      <c r="J345" s="22">
        <f t="shared" si="45"/>
        <v>9.0349075975359341</v>
      </c>
      <c r="K345" s="22">
        <f t="shared" si="46"/>
        <v>48.459958932238195</v>
      </c>
      <c r="L345" s="22">
        <f t="shared" si="47"/>
        <v>42.505133470225879</v>
      </c>
      <c r="M345" s="2"/>
      <c r="N345" s="2"/>
      <c r="P345" s="2"/>
    </row>
    <row r="346" spans="1:16" s="2" customFormat="1" ht="14.45" customHeight="1" x14ac:dyDescent="0.15">
      <c r="A346" s="8">
        <v>52080</v>
      </c>
      <c r="B346" s="8" t="s">
        <v>349</v>
      </c>
      <c r="C346" s="8">
        <v>20</v>
      </c>
      <c r="D346" s="9">
        <v>31</v>
      </c>
      <c r="E346" s="10">
        <v>32</v>
      </c>
      <c r="F346" s="10">
        <v>63</v>
      </c>
      <c r="G346" s="9">
        <v>5</v>
      </c>
      <c r="H346" s="9">
        <v>22</v>
      </c>
      <c r="I346" s="9">
        <v>36</v>
      </c>
      <c r="J346" s="25">
        <f t="shared" si="45"/>
        <v>7.9365079365079358</v>
      </c>
      <c r="K346" s="25">
        <f t="shared" si="46"/>
        <v>34.920634920634917</v>
      </c>
      <c r="L346" s="25">
        <f t="shared" si="47"/>
        <v>57.142857142857139</v>
      </c>
    </row>
    <row r="347" spans="1:16" s="2" customFormat="1" ht="14.45" customHeight="1" x14ac:dyDescent="0.15">
      <c r="A347" s="8">
        <v>52090</v>
      </c>
      <c r="B347" s="8" t="s">
        <v>350</v>
      </c>
      <c r="C347" s="8">
        <v>40</v>
      </c>
      <c r="D347" s="9">
        <v>54</v>
      </c>
      <c r="E347" s="10">
        <v>52</v>
      </c>
      <c r="F347" s="10">
        <v>106</v>
      </c>
      <c r="G347" s="9">
        <v>5</v>
      </c>
      <c r="H347" s="9">
        <v>56</v>
      </c>
      <c r="I347" s="9">
        <v>45</v>
      </c>
      <c r="J347" s="25">
        <f t="shared" si="45"/>
        <v>4.716981132075472</v>
      </c>
      <c r="K347" s="25">
        <f t="shared" si="46"/>
        <v>52.830188679245282</v>
      </c>
      <c r="L347" s="25">
        <f t="shared" si="47"/>
        <v>42.452830188679243</v>
      </c>
    </row>
    <row r="348" spans="1:16" s="2" customFormat="1" ht="14.45" customHeight="1" x14ac:dyDescent="0.15">
      <c r="A348" s="8">
        <v>52100</v>
      </c>
      <c r="B348" s="8" t="s">
        <v>351</v>
      </c>
      <c r="C348" s="8">
        <v>12</v>
      </c>
      <c r="D348" s="9">
        <v>14</v>
      </c>
      <c r="E348" s="10">
        <v>21</v>
      </c>
      <c r="F348" s="10">
        <v>35</v>
      </c>
      <c r="G348" s="9">
        <v>7</v>
      </c>
      <c r="H348" s="9">
        <v>14</v>
      </c>
      <c r="I348" s="9">
        <v>14</v>
      </c>
      <c r="J348" s="25">
        <f t="shared" si="45"/>
        <v>20</v>
      </c>
      <c r="K348" s="25">
        <f t="shared" si="46"/>
        <v>40</v>
      </c>
      <c r="L348" s="25">
        <f t="shared" si="47"/>
        <v>40</v>
      </c>
    </row>
    <row r="349" spans="1:16" s="2" customFormat="1" ht="14.45" customHeight="1" x14ac:dyDescent="0.15">
      <c r="A349" s="8">
        <v>52110</v>
      </c>
      <c r="B349" s="8" t="s">
        <v>352</v>
      </c>
      <c r="C349" s="8">
        <v>51</v>
      </c>
      <c r="D349" s="9">
        <v>102</v>
      </c>
      <c r="E349" s="10">
        <v>89</v>
      </c>
      <c r="F349" s="10">
        <v>191</v>
      </c>
      <c r="G349" s="9">
        <v>13</v>
      </c>
      <c r="H349" s="9">
        <v>103</v>
      </c>
      <c r="I349" s="9">
        <v>75</v>
      </c>
      <c r="J349" s="25">
        <f t="shared" si="45"/>
        <v>6.8062827225130889</v>
      </c>
      <c r="K349" s="25">
        <f t="shared" si="46"/>
        <v>53.926701570680621</v>
      </c>
      <c r="L349" s="25">
        <f t="shared" si="47"/>
        <v>39.267015706806284</v>
      </c>
    </row>
    <row r="350" spans="1:16" s="2" customFormat="1" ht="14.45" customHeight="1" x14ac:dyDescent="0.15">
      <c r="A350" s="8">
        <v>52120</v>
      </c>
      <c r="B350" s="8" t="s">
        <v>353</v>
      </c>
      <c r="C350" s="8">
        <v>31</v>
      </c>
      <c r="D350" s="9">
        <v>47</v>
      </c>
      <c r="E350" s="10">
        <v>45</v>
      </c>
      <c r="F350" s="10">
        <v>92</v>
      </c>
      <c r="G350" s="9">
        <v>14</v>
      </c>
      <c r="H350" s="9">
        <v>41</v>
      </c>
      <c r="I350" s="9">
        <v>37</v>
      </c>
      <c r="J350" s="25">
        <f t="shared" si="45"/>
        <v>15.217391304347828</v>
      </c>
      <c r="K350" s="25">
        <f t="shared" si="46"/>
        <v>44.565217391304344</v>
      </c>
      <c r="L350" s="25">
        <f t="shared" si="47"/>
        <v>40.217391304347828</v>
      </c>
    </row>
    <row r="351" spans="1:16" s="3" customFormat="1" ht="14.45" customHeight="1" x14ac:dyDescent="0.15">
      <c r="A351" s="36" t="s">
        <v>183</v>
      </c>
      <c r="B351" s="36"/>
      <c r="C351" s="21">
        <f t="shared" ref="C351:I351" si="51">SUM(C352:C362)</f>
        <v>573</v>
      </c>
      <c r="D351" s="21">
        <f t="shared" si="51"/>
        <v>760</v>
      </c>
      <c r="E351" s="21">
        <f t="shared" si="51"/>
        <v>817</v>
      </c>
      <c r="F351" s="21">
        <f t="shared" si="51"/>
        <v>1577</v>
      </c>
      <c r="G351" s="21">
        <f t="shared" si="51"/>
        <v>119</v>
      </c>
      <c r="H351" s="21">
        <f t="shared" si="51"/>
        <v>799</v>
      </c>
      <c r="I351" s="21">
        <f t="shared" si="51"/>
        <v>659</v>
      </c>
      <c r="J351" s="22">
        <f t="shared" si="45"/>
        <v>7.545973367152822</v>
      </c>
      <c r="K351" s="22">
        <f t="shared" si="46"/>
        <v>50.66582117945466</v>
      </c>
      <c r="L351" s="22">
        <f t="shared" si="47"/>
        <v>41.788205453392521</v>
      </c>
      <c r="M351" s="2"/>
      <c r="N351" s="2"/>
      <c r="P351" s="2"/>
    </row>
    <row r="352" spans="1:16" s="2" customFormat="1" ht="14.45" customHeight="1" x14ac:dyDescent="0.15">
      <c r="A352" s="8">
        <v>53130</v>
      </c>
      <c r="B352" s="8" t="s">
        <v>354</v>
      </c>
      <c r="C352" s="8">
        <v>31</v>
      </c>
      <c r="D352" s="9">
        <v>61</v>
      </c>
      <c r="E352" s="10">
        <v>55</v>
      </c>
      <c r="F352" s="10">
        <v>116</v>
      </c>
      <c r="G352" s="9">
        <v>14</v>
      </c>
      <c r="H352" s="9">
        <v>62</v>
      </c>
      <c r="I352" s="9">
        <v>40</v>
      </c>
      <c r="J352" s="25">
        <f t="shared" si="45"/>
        <v>12.068965517241379</v>
      </c>
      <c r="K352" s="25">
        <f t="shared" si="46"/>
        <v>53.448275862068961</v>
      </c>
      <c r="L352" s="25">
        <f t="shared" si="47"/>
        <v>34.482758620689658</v>
      </c>
    </row>
    <row r="353" spans="1:16" s="2" customFormat="1" ht="14.45" customHeight="1" x14ac:dyDescent="0.15">
      <c r="A353" s="8">
        <v>53140</v>
      </c>
      <c r="B353" s="8" t="s">
        <v>355</v>
      </c>
      <c r="C353" s="8">
        <v>21</v>
      </c>
      <c r="D353" s="9">
        <v>34</v>
      </c>
      <c r="E353" s="10">
        <v>32</v>
      </c>
      <c r="F353" s="10">
        <v>66</v>
      </c>
      <c r="G353" s="9">
        <v>8</v>
      </c>
      <c r="H353" s="9">
        <v>31</v>
      </c>
      <c r="I353" s="9">
        <v>27</v>
      </c>
      <c r="J353" s="25">
        <f t="shared" si="45"/>
        <v>12.121212121212121</v>
      </c>
      <c r="K353" s="25">
        <f t="shared" si="46"/>
        <v>46.969696969696969</v>
      </c>
      <c r="L353" s="25">
        <f t="shared" si="47"/>
        <v>40.909090909090914</v>
      </c>
    </row>
    <row r="354" spans="1:16" s="2" customFormat="1" ht="14.45" customHeight="1" x14ac:dyDescent="0.15">
      <c r="A354" s="8">
        <v>53150</v>
      </c>
      <c r="B354" s="8" t="s">
        <v>356</v>
      </c>
      <c r="C354" s="8">
        <v>38</v>
      </c>
      <c r="D354" s="9">
        <v>58</v>
      </c>
      <c r="E354" s="10">
        <v>55</v>
      </c>
      <c r="F354" s="10">
        <v>113</v>
      </c>
      <c r="G354" s="9">
        <v>1</v>
      </c>
      <c r="H354" s="9">
        <v>57</v>
      </c>
      <c r="I354" s="9">
        <v>55</v>
      </c>
      <c r="J354" s="25">
        <f t="shared" si="45"/>
        <v>0.88495575221238942</v>
      </c>
      <c r="K354" s="25">
        <f t="shared" si="46"/>
        <v>50.442477876106196</v>
      </c>
      <c r="L354" s="25">
        <f t="shared" si="47"/>
        <v>48.672566371681413</v>
      </c>
    </row>
    <row r="355" spans="1:16" s="2" customFormat="1" ht="14.45" customHeight="1" x14ac:dyDescent="0.15">
      <c r="A355" s="8">
        <v>53160</v>
      </c>
      <c r="B355" s="8" t="s">
        <v>357</v>
      </c>
      <c r="C355" s="8">
        <v>47</v>
      </c>
      <c r="D355" s="9">
        <v>74</v>
      </c>
      <c r="E355" s="10">
        <v>70</v>
      </c>
      <c r="F355" s="10">
        <v>144</v>
      </c>
      <c r="G355" s="9">
        <v>7</v>
      </c>
      <c r="H355" s="9">
        <v>76</v>
      </c>
      <c r="I355" s="9">
        <v>61</v>
      </c>
      <c r="J355" s="25">
        <f t="shared" si="45"/>
        <v>4.8611111111111116</v>
      </c>
      <c r="K355" s="25">
        <f t="shared" si="46"/>
        <v>52.777777777777779</v>
      </c>
      <c r="L355" s="25">
        <f t="shared" si="47"/>
        <v>42.361111111111107</v>
      </c>
    </row>
    <row r="356" spans="1:16" s="2" customFormat="1" ht="14.45" customHeight="1" x14ac:dyDescent="0.15">
      <c r="A356" s="8">
        <v>53170</v>
      </c>
      <c r="B356" s="8" t="s">
        <v>358</v>
      </c>
      <c r="C356" s="8">
        <v>246</v>
      </c>
      <c r="D356" s="9">
        <v>238</v>
      </c>
      <c r="E356" s="10">
        <v>312</v>
      </c>
      <c r="F356" s="10">
        <v>550</v>
      </c>
      <c r="G356" s="9">
        <v>51</v>
      </c>
      <c r="H356" s="9">
        <v>243</v>
      </c>
      <c r="I356" s="9">
        <v>256</v>
      </c>
      <c r="J356" s="25">
        <f t="shared" si="45"/>
        <v>9.2727272727272734</v>
      </c>
      <c r="K356" s="25">
        <f t="shared" si="46"/>
        <v>44.18181818181818</v>
      </c>
      <c r="L356" s="25">
        <f t="shared" si="47"/>
        <v>46.545454545454547</v>
      </c>
      <c r="N356" s="3"/>
    </row>
    <row r="357" spans="1:16" s="2" customFormat="1" ht="14.45" customHeight="1" x14ac:dyDescent="0.15">
      <c r="A357" s="8">
        <v>53180</v>
      </c>
      <c r="B357" s="8" t="s">
        <v>359</v>
      </c>
      <c r="C357" s="8">
        <v>26</v>
      </c>
      <c r="D357" s="9">
        <v>39</v>
      </c>
      <c r="E357" s="10">
        <v>31</v>
      </c>
      <c r="F357" s="10">
        <v>70</v>
      </c>
      <c r="G357" s="9">
        <v>8</v>
      </c>
      <c r="H357" s="9">
        <v>39</v>
      </c>
      <c r="I357" s="9">
        <v>23</v>
      </c>
      <c r="J357" s="25">
        <f t="shared" si="45"/>
        <v>11.428571428571429</v>
      </c>
      <c r="K357" s="25">
        <f t="shared" si="46"/>
        <v>55.714285714285715</v>
      </c>
      <c r="L357" s="25">
        <f t="shared" si="47"/>
        <v>32.857142857142854</v>
      </c>
      <c r="N357" s="3"/>
    </row>
    <row r="358" spans="1:16" s="2" customFormat="1" ht="14.45" customHeight="1" x14ac:dyDescent="0.15">
      <c r="A358" s="8">
        <v>53190</v>
      </c>
      <c r="B358" s="8" t="s">
        <v>360</v>
      </c>
      <c r="C358" s="8">
        <v>39</v>
      </c>
      <c r="D358" s="9">
        <v>63</v>
      </c>
      <c r="E358" s="10">
        <v>58</v>
      </c>
      <c r="F358" s="10">
        <v>121</v>
      </c>
      <c r="G358" s="9">
        <v>4</v>
      </c>
      <c r="H358" s="9">
        <v>72</v>
      </c>
      <c r="I358" s="9">
        <v>45</v>
      </c>
      <c r="J358" s="25">
        <f t="shared" si="45"/>
        <v>3.3057851239669422</v>
      </c>
      <c r="K358" s="25">
        <f t="shared" si="46"/>
        <v>59.504132231404959</v>
      </c>
      <c r="L358" s="25">
        <f t="shared" si="47"/>
        <v>37.190082644628099</v>
      </c>
    </row>
    <row r="359" spans="1:16" s="2" customFormat="1" ht="14.45" customHeight="1" x14ac:dyDescent="0.15">
      <c r="A359" s="8">
        <v>53200</v>
      </c>
      <c r="B359" s="8" t="s">
        <v>361</v>
      </c>
      <c r="C359" s="8">
        <v>31</v>
      </c>
      <c r="D359" s="9">
        <v>52</v>
      </c>
      <c r="E359" s="10">
        <v>50</v>
      </c>
      <c r="F359" s="10">
        <v>102</v>
      </c>
      <c r="G359" s="9">
        <v>10</v>
      </c>
      <c r="H359" s="9">
        <v>55</v>
      </c>
      <c r="I359" s="9">
        <v>37</v>
      </c>
      <c r="J359" s="25">
        <f t="shared" si="45"/>
        <v>9.8039215686274517</v>
      </c>
      <c r="K359" s="25">
        <f t="shared" si="46"/>
        <v>53.921568627450981</v>
      </c>
      <c r="L359" s="25">
        <f t="shared" si="47"/>
        <v>36.274509803921568</v>
      </c>
    </row>
    <row r="360" spans="1:16" s="2" customFormat="1" ht="14.45" customHeight="1" x14ac:dyDescent="0.15">
      <c r="A360" s="8">
        <v>53210</v>
      </c>
      <c r="B360" s="8" t="s">
        <v>362</v>
      </c>
      <c r="C360" s="8">
        <v>19</v>
      </c>
      <c r="D360" s="9">
        <v>37</v>
      </c>
      <c r="E360" s="10">
        <v>37</v>
      </c>
      <c r="F360" s="10">
        <v>74</v>
      </c>
      <c r="G360" s="9">
        <v>5</v>
      </c>
      <c r="H360" s="9">
        <v>42</v>
      </c>
      <c r="I360" s="9">
        <v>27</v>
      </c>
      <c r="J360" s="25">
        <f t="shared" si="45"/>
        <v>6.756756756756757</v>
      </c>
      <c r="K360" s="25">
        <f t="shared" si="46"/>
        <v>56.756756756756758</v>
      </c>
      <c r="L360" s="25">
        <f t="shared" si="47"/>
        <v>36.486486486486484</v>
      </c>
    </row>
    <row r="361" spans="1:16" s="2" customFormat="1" ht="14.45" customHeight="1" x14ac:dyDescent="0.15">
      <c r="A361" s="8">
        <v>53220</v>
      </c>
      <c r="B361" s="8" t="s">
        <v>363</v>
      </c>
      <c r="C361" s="8">
        <v>54</v>
      </c>
      <c r="D361" s="9">
        <v>86</v>
      </c>
      <c r="E361" s="10">
        <v>92</v>
      </c>
      <c r="F361" s="10">
        <v>178</v>
      </c>
      <c r="G361" s="9">
        <v>10</v>
      </c>
      <c r="H361" s="9">
        <v>93</v>
      </c>
      <c r="I361" s="9">
        <v>75</v>
      </c>
      <c r="J361" s="25">
        <f t="shared" si="45"/>
        <v>5.6179775280898872</v>
      </c>
      <c r="K361" s="25">
        <f t="shared" si="46"/>
        <v>52.247191011235962</v>
      </c>
      <c r="L361" s="25">
        <f t="shared" si="47"/>
        <v>42.134831460674157</v>
      </c>
    </row>
    <row r="362" spans="1:16" s="2" customFormat="1" ht="14.45" customHeight="1" x14ac:dyDescent="0.15">
      <c r="A362" s="8">
        <v>53230</v>
      </c>
      <c r="B362" s="8" t="s">
        <v>364</v>
      </c>
      <c r="C362" s="8">
        <v>21</v>
      </c>
      <c r="D362" s="9">
        <v>18</v>
      </c>
      <c r="E362" s="10">
        <v>25</v>
      </c>
      <c r="F362" s="10">
        <v>43</v>
      </c>
      <c r="G362" s="9">
        <v>1</v>
      </c>
      <c r="H362" s="9">
        <v>29</v>
      </c>
      <c r="I362" s="9">
        <v>13</v>
      </c>
      <c r="J362" s="25">
        <f t="shared" si="45"/>
        <v>2.3255813953488373</v>
      </c>
      <c r="K362" s="25">
        <f t="shared" si="46"/>
        <v>67.441860465116278</v>
      </c>
      <c r="L362" s="25">
        <f t="shared" si="47"/>
        <v>30.232558139534881</v>
      </c>
      <c r="M362" s="3"/>
    </row>
    <row r="363" spans="1:16" s="3" customFormat="1" ht="14.45" customHeight="1" x14ac:dyDescent="0.15">
      <c r="A363" s="36" t="s">
        <v>184</v>
      </c>
      <c r="B363" s="36"/>
      <c r="C363" s="21">
        <f t="shared" ref="C363:I363" si="52">SUM(C364:C371)</f>
        <v>490</v>
      </c>
      <c r="D363" s="21">
        <f t="shared" si="52"/>
        <v>694</v>
      </c>
      <c r="E363" s="21">
        <f t="shared" si="52"/>
        <v>752</v>
      </c>
      <c r="F363" s="21">
        <f t="shared" si="52"/>
        <v>1446</v>
      </c>
      <c r="G363" s="21">
        <f t="shared" si="52"/>
        <v>161</v>
      </c>
      <c r="H363" s="21">
        <f t="shared" si="52"/>
        <v>756</v>
      </c>
      <c r="I363" s="21">
        <f t="shared" si="52"/>
        <v>529</v>
      </c>
      <c r="J363" s="22">
        <f t="shared" si="45"/>
        <v>11.134163208852007</v>
      </c>
      <c r="K363" s="22">
        <f t="shared" si="46"/>
        <v>52.282157676348554</v>
      </c>
      <c r="L363" s="22">
        <f t="shared" si="47"/>
        <v>36.583679114799445</v>
      </c>
      <c r="N363" s="2"/>
      <c r="P363" s="2"/>
    </row>
    <row r="364" spans="1:16" s="2" customFormat="1" ht="14.45" customHeight="1" x14ac:dyDescent="0.15">
      <c r="A364" s="8">
        <v>54230</v>
      </c>
      <c r="B364" s="8" t="s">
        <v>365</v>
      </c>
      <c r="C364" s="8">
        <v>38</v>
      </c>
      <c r="D364" s="9">
        <v>63</v>
      </c>
      <c r="E364" s="13">
        <v>65</v>
      </c>
      <c r="F364" s="13">
        <v>128</v>
      </c>
      <c r="G364" s="9">
        <v>12</v>
      </c>
      <c r="H364" s="9">
        <v>60</v>
      </c>
      <c r="I364" s="9">
        <v>56</v>
      </c>
      <c r="J364" s="25">
        <f t="shared" si="45"/>
        <v>9.375</v>
      </c>
      <c r="K364" s="25">
        <f t="shared" si="46"/>
        <v>46.875</v>
      </c>
      <c r="L364" s="25">
        <f t="shared" si="47"/>
        <v>43.75</v>
      </c>
      <c r="M364" s="3"/>
    </row>
    <row r="365" spans="1:16" s="2" customFormat="1" ht="14.45" customHeight="1" x14ac:dyDescent="0.15">
      <c r="A365" s="8">
        <v>54240</v>
      </c>
      <c r="B365" s="8" t="s">
        <v>366</v>
      </c>
      <c r="C365" s="8">
        <v>40</v>
      </c>
      <c r="D365" s="9">
        <v>47</v>
      </c>
      <c r="E365" s="13">
        <v>58</v>
      </c>
      <c r="F365" s="13">
        <v>105</v>
      </c>
      <c r="G365" s="9">
        <v>12</v>
      </c>
      <c r="H365" s="9">
        <v>54</v>
      </c>
      <c r="I365" s="9">
        <v>39</v>
      </c>
      <c r="J365" s="25">
        <f t="shared" si="45"/>
        <v>11.428571428571429</v>
      </c>
      <c r="K365" s="25">
        <f t="shared" si="46"/>
        <v>51.428571428571423</v>
      </c>
      <c r="L365" s="25">
        <f t="shared" si="47"/>
        <v>37.142857142857146</v>
      </c>
      <c r="N365" s="3"/>
    </row>
    <row r="366" spans="1:16" s="2" customFormat="1" ht="14.45" customHeight="1" x14ac:dyDescent="0.15">
      <c r="A366" s="8">
        <v>54250</v>
      </c>
      <c r="B366" s="8" t="s">
        <v>367</v>
      </c>
      <c r="C366" s="8">
        <v>66</v>
      </c>
      <c r="D366" s="9">
        <v>102</v>
      </c>
      <c r="E366" s="13">
        <v>103</v>
      </c>
      <c r="F366" s="13">
        <v>205</v>
      </c>
      <c r="G366" s="9">
        <v>29</v>
      </c>
      <c r="H366" s="9">
        <v>114</v>
      </c>
      <c r="I366" s="9">
        <v>62</v>
      </c>
      <c r="J366" s="25">
        <f t="shared" si="45"/>
        <v>14.146341463414632</v>
      </c>
      <c r="K366" s="25">
        <f t="shared" si="46"/>
        <v>55.609756097560982</v>
      </c>
      <c r="L366" s="25">
        <f t="shared" si="47"/>
        <v>30.243902439024389</v>
      </c>
    </row>
    <row r="367" spans="1:16" s="2" customFormat="1" ht="14.45" customHeight="1" x14ac:dyDescent="0.15">
      <c r="A367" s="8">
        <v>54260</v>
      </c>
      <c r="B367" s="8" t="s">
        <v>368</v>
      </c>
      <c r="C367" s="8">
        <v>63</v>
      </c>
      <c r="D367" s="9">
        <v>109</v>
      </c>
      <c r="E367" s="13">
        <v>105</v>
      </c>
      <c r="F367" s="13">
        <v>214</v>
      </c>
      <c r="G367" s="9">
        <v>26</v>
      </c>
      <c r="H367" s="9">
        <v>106</v>
      </c>
      <c r="I367" s="9">
        <v>82</v>
      </c>
      <c r="J367" s="25">
        <f t="shared" si="45"/>
        <v>12.149532710280374</v>
      </c>
      <c r="K367" s="25">
        <f t="shared" si="46"/>
        <v>49.532710280373834</v>
      </c>
      <c r="L367" s="25">
        <f t="shared" si="47"/>
        <v>38.31775700934579</v>
      </c>
    </row>
    <row r="368" spans="1:16" s="2" customFormat="1" ht="14.45" customHeight="1" x14ac:dyDescent="0.15">
      <c r="A368" s="8">
        <v>54270</v>
      </c>
      <c r="B368" s="8" t="s">
        <v>369</v>
      </c>
      <c r="C368" s="8">
        <v>13</v>
      </c>
      <c r="D368" s="9">
        <v>22</v>
      </c>
      <c r="E368" s="13">
        <v>23</v>
      </c>
      <c r="F368" s="13">
        <v>45</v>
      </c>
      <c r="G368" s="9">
        <v>7</v>
      </c>
      <c r="H368" s="9">
        <v>25</v>
      </c>
      <c r="I368" s="9">
        <v>13</v>
      </c>
      <c r="J368" s="25">
        <f t="shared" si="45"/>
        <v>15.555555555555555</v>
      </c>
      <c r="K368" s="25">
        <f t="shared" si="46"/>
        <v>55.555555555555557</v>
      </c>
      <c r="L368" s="25">
        <f t="shared" si="47"/>
        <v>28.888888888888886</v>
      </c>
    </row>
    <row r="369" spans="1:14" s="2" customFormat="1" ht="14.45" customHeight="1" x14ac:dyDescent="0.15">
      <c r="A369" s="8">
        <v>54280</v>
      </c>
      <c r="B369" s="8" t="s">
        <v>370</v>
      </c>
      <c r="C369" s="8">
        <v>75</v>
      </c>
      <c r="D369" s="9">
        <v>129</v>
      </c>
      <c r="E369" s="13">
        <v>121</v>
      </c>
      <c r="F369" s="13">
        <v>250</v>
      </c>
      <c r="G369" s="9">
        <v>28</v>
      </c>
      <c r="H369" s="9">
        <v>123</v>
      </c>
      <c r="I369" s="9">
        <v>99</v>
      </c>
      <c r="J369" s="25">
        <f t="shared" si="45"/>
        <v>11.200000000000001</v>
      </c>
      <c r="K369" s="25">
        <f t="shared" si="46"/>
        <v>49.2</v>
      </c>
      <c r="L369" s="25">
        <f t="shared" si="47"/>
        <v>39.6</v>
      </c>
    </row>
    <row r="370" spans="1:14" s="2" customFormat="1" ht="14.45" customHeight="1" x14ac:dyDescent="0.15">
      <c r="A370" s="8">
        <v>54290</v>
      </c>
      <c r="B370" s="8" t="s">
        <v>371</v>
      </c>
      <c r="C370" s="8">
        <v>78</v>
      </c>
      <c r="D370" s="9">
        <v>104</v>
      </c>
      <c r="E370" s="13">
        <v>117</v>
      </c>
      <c r="F370" s="13">
        <v>221</v>
      </c>
      <c r="G370" s="9">
        <v>25</v>
      </c>
      <c r="H370" s="9">
        <v>130</v>
      </c>
      <c r="I370" s="9">
        <v>66</v>
      </c>
      <c r="J370" s="25">
        <f t="shared" si="45"/>
        <v>11.312217194570136</v>
      </c>
      <c r="K370" s="25">
        <f t="shared" si="46"/>
        <v>58.82352941176471</v>
      </c>
      <c r="L370" s="25">
        <f t="shared" si="47"/>
        <v>29.864253393665159</v>
      </c>
    </row>
    <row r="371" spans="1:14" s="2" customFormat="1" ht="14.45" customHeight="1" x14ac:dyDescent="0.15">
      <c r="A371" s="8">
        <v>54300</v>
      </c>
      <c r="B371" s="8" t="s">
        <v>372</v>
      </c>
      <c r="C371" s="8">
        <v>117</v>
      </c>
      <c r="D371" s="9">
        <v>118</v>
      </c>
      <c r="E371" s="13">
        <v>160</v>
      </c>
      <c r="F371" s="13">
        <v>278</v>
      </c>
      <c r="G371" s="9">
        <v>22</v>
      </c>
      <c r="H371" s="9">
        <v>144</v>
      </c>
      <c r="I371" s="9">
        <v>112</v>
      </c>
      <c r="J371" s="25">
        <f t="shared" si="45"/>
        <v>7.9136690647482011</v>
      </c>
      <c r="K371" s="25">
        <f t="shared" si="46"/>
        <v>51.798561151079134</v>
      </c>
      <c r="L371" s="25">
        <f t="shared" si="47"/>
        <v>40.28776978417266</v>
      </c>
      <c r="M371" s="3"/>
      <c r="N371" s="3"/>
    </row>
    <row r="372" spans="1:14" s="2" customFormat="1" ht="12.95" customHeight="1" x14ac:dyDescent="0.15">
      <c r="A372" s="4"/>
      <c r="B372" s="4"/>
      <c r="C372" s="5"/>
      <c r="D372" s="5"/>
      <c r="E372" s="5"/>
      <c r="F372" s="5"/>
      <c r="G372" s="5"/>
      <c r="H372" s="5"/>
      <c r="I372" s="5"/>
      <c r="J372" s="6"/>
      <c r="K372" s="6"/>
      <c r="L372" s="6"/>
    </row>
    <row r="373" spans="1:14" s="2" customFormat="1" ht="12.95" customHeight="1" x14ac:dyDescent="0.15">
      <c r="A373" s="4"/>
      <c r="B373" s="4"/>
      <c r="C373" s="5"/>
      <c r="D373" s="5"/>
      <c r="E373" s="5"/>
      <c r="F373" s="5"/>
      <c r="G373" s="5"/>
      <c r="H373" s="5"/>
      <c r="I373" s="5"/>
      <c r="J373" s="6"/>
      <c r="K373" s="6"/>
      <c r="L373" s="6"/>
    </row>
    <row r="374" spans="1:14" s="2" customFormat="1" ht="12.95" customHeight="1" x14ac:dyDescent="0.15">
      <c r="A374" s="4"/>
      <c r="B374" s="4"/>
      <c r="C374" s="5"/>
      <c r="D374" s="5"/>
      <c r="E374" s="5"/>
      <c r="F374" s="5"/>
      <c r="G374" s="5"/>
      <c r="H374" s="5"/>
      <c r="I374" s="5"/>
      <c r="J374" s="6"/>
      <c r="K374" s="6"/>
      <c r="L374" s="6"/>
    </row>
    <row r="375" spans="1:14" s="2" customFormat="1" ht="12.95" customHeight="1" x14ac:dyDescent="0.15">
      <c r="A375" s="4"/>
      <c r="B375" s="4"/>
      <c r="C375" s="5"/>
      <c r="D375" s="5"/>
      <c r="E375" s="5"/>
      <c r="F375" s="5"/>
      <c r="G375" s="5"/>
      <c r="H375" s="5"/>
      <c r="I375" s="5"/>
      <c r="J375" s="6"/>
      <c r="K375" s="6"/>
      <c r="L375" s="6"/>
    </row>
    <row r="376" spans="1:14" s="2" customFormat="1" ht="12.95" customHeight="1" x14ac:dyDescent="0.15">
      <c r="A376" s="4"/>
      <c r="B376" s="4"/>
      <c r="C376" s="5"/>
      <c r="D376" s="5"/>
      <c r="E376" s="5"/>
      <c r="F376" s="5"/>
      <c r="G376" s="5"/>
      <c r="H376" s="5"/>
      <c r="I376" s="5"/>
      <c r="J376" s="6"/>
      <c r="K376" s="6"/>
      <c r="L376" s="6"/>
    </row>
    <row r="377" spans="1:14" s="2" customFormat="1" ht="12.95" customHeight="1" x14ac:dyDescent="0.15">
      <c r="A377" s="4"/>
      <c r="B377" s="4"/>
      <c r="C377" s="5"/>
      <c r="D377" s="5"/>
      <c r="E377" s="5"/>
      <c r="F377" s="5"/>
      <c r="G377" s="5"/>
      <c r="H377" s="5"/>
      <c r="I377" s="5"/>
      <c r="J377" s="6"/>
      <c r="K377" s="6"/>
      <c r="L377" s="6"/>
      <c r="M377" s="3"/>
    </row>
    <row r="378" spans="1:14" s="2" customFormat="1" ht="12.95" customHeight="1" x14ac:dyDescent="0.15">
      <c r="A378" s="4"/>
      <c r="B378" s="4"/>
      <c r="C378" s="5"/>
      <c r="D378" s="5"/>
      <c r="E378" s="5"/>
      <c r="F378" s="5"/>
      <c r="G378" s="5"/>
      <c r="H378" s="5"/>
      <c r="I378" s="5"/>
      <c r="J378" s="6"/>
      <c r="K378" s="6"/>
      <c r="L378" s="6"/>
    </row>
    <row r="379" spans="1:14" s="2" customFormat="1" ht="12.95" customHeight="1" x14ac:dyDescent="0.15">
      <c r="A379" s="4"/>
      <c r="B379" s="4"/>
      <c r="C379" s="5"/>
      <c r="D379" s="5"/>
      <c r="E379" s="5"/>
      <c r="F379" s="5"/>
      <c r="G379" s="5"/>
      <c r="H379" s="5"/>
      <c r="I379" s="5"/>
      <c r="J379" s="6"/>
      <c r="K379" s="6"/>
      <c r="L379" s="6"/>
    </row>
    <row r="380" spans="1:14" s="2" customFormat="1" ht="12.95" customHeight="1" x14ac:dyDescent="0.15">
      <c r="A380" s="4"/>
      <c r="B380" s="4"/>
      <c r="C380" s="5"/>
      <c r="D380" s="5"/>
      <c r="E380" s="5"/>
      <c r="F380" s="5"/>
      <c r="G380" s="5"/>
      <c r="H380" s="5"/>
      <c r="I380" s="5"/>
      <c r="J380" s="6"/>
      <c r="K380" s="6"/>
      <c r="L380" s="6"/>
    </row>
    <row r="381" spans="1:14" s="2" customFormat="1" ht="12.95" customHeight="1" x14ac:dyDescent="0.15">
      <c r="A381" s="4"/>
      <c r="B381" s="4"/>
      <c r="C381" s="5"/>
      <c r="D381" s="5"/>
      <c r="E381" s="5"/>
      <c r="F381" s="5"/>
      <c r="G381" s="5"/>
      <c r="H381" s="5"/>
      <c r="I381" s="5"/>
      <c r="J381" s="6"/>
      <c r="K381" s="6"/>
      <c r="L381" s="6"/>
    </row>
    <row r="382" spans="1:14" s="2" customFormat="1" ht="12.95" customHeight="1" x14ac:dyDescent="0.15">
      <c r="A382" s="4"/>
      <c r="B382" s="4"/>
      <c r="C382" s="5"/>
      <c r="D382" s="5"/>
      <c r="E382" s="5"/>
      <c r="F382" s="5"/>
      <c r="G382" s="5"/>
      <c r="H382" s="5"/>
      <c r="I382" s="5"/>
      <c r="J382" s="6"/>
      <c r="K382" s="6"/>
      <c r="L382" s="6"/>
    </row>
    <row r="383" spans="1:14" s="2" customFormat="1" ht="12.95" customHeight="1" x14ac:dyDescent="0.15">
      <c r="A383" s="4"/>
      <c r="B383" s="4"/>
      <c r="C383" s="5"/>
      <c r="D383" s="5"/>
      <c r="E383" s="5"/>
      <c r="F383" s="5"/>
      <c r="G383" s="5"/>
      <c r="H383" s="5"/>
      <c r="I383" s="5"/>
      <c r="J383" s="6"/>
      <c r="K383" s="6"/>
      <c r="L383" s="6"/>
      <c r="N383" s="3"/>
    </row>
    <row r="384" spans="1:14" s="2" customFormat="1" ht="12.95" customHeight="1" x14ac:dyDescent="0.15">
      <c r="A384" s="4"/>
      <c r="B384" s="4"/>
      <c r="C384" s="5"/>
      <c r="D384" s="5"/>
      <c r="E384" s="5"/>
      <c r="F384" s="5"/>
      <c r="G384" s="5"/>
      <c r="H384" s="5"/>
      <c r="I384" s="5"/>
      <c r="J384" s="6"/>
      <c r="K384" s="6"/>
      <c r="L384" s="6"/>
    </row>
    <row r="385" spans="13:14" ht="12.95" customHeight="1" x14ac:dyDescent="0.15">
      <c r="M385" s="2"/>
      <c r="N385" s="2"/>
    </row>
    <row r="386" spans="13:14" ht="12.95" customHeight="1" x14ac:dyDescent="0.15">
      <c r="M386" s="2"/>
      <c r="N386" s="2"/>
    </row>
    <row r="387" spans="13:14" ht="12.95" customHeight="1" x14ac:dyDescent="0.15">
      <c r="M387" s="2"/>
      <c r="N387" s="2"/>
    </row>
    <row r="388" spans="13:14" ht="12.95" customHeight="1" x14ac:dyDescent="0.15">
      <c r="M388" s="2"/>
      <c r="N388" s="2"/>
    </row>
    <row r="389" spans="13:14" ht="12.95" customHeight="1" x14ac:dyDescent="0.15">
      <c r="M389" s="3"/>
      <c r="N389" s="2"/>
    </row>
    <row r="390" spans="13:14" ht="12.95" customHeight="1" x14ac:dyDescent="0.15">
      <c r="M390" s="2"/>
      <c r="N390" s="2"/>
    </row>
    <row r="391" spans="13:14" ht="12.95" customHeight="1" x14ac:dyDescent="0.15">
      <c r="M391" s="2"/>
      <c r="N391" s="2"/>
    </row>
    <row r="392" spans="13:14" ht="12.95" customHeight="1" x14ac:dyDescent="0.15">
      <c r="M392" s="2"/>
      <c r="N392" s="2"/>
    </row>
    <row r="393" spans="13:14" ht="12.95" customHeight="1" x14ac:dyDescent="0.15">
      <c r="M393" s="2"/>
      <c r="N393" s="2"/>
    </row>
    <row r="394" spans="13:14" ht="12.95" customHeight="1" x14ac:dyDescent="0.15">
      <c r="M394" s="2"/>
      <c r="N394" s="2"/>
    </row>
    <row r="395" spans="13:14" ht="12.95" customHeight="1" x14ac:dyDescent="0.15">
      <c r="M395" s="2"/>
      <c r="N395" s="2"/>
    </row>
    <row r="396" spans="13:14" ht="12.95" customHeight="1" x14ac:dyDescent="0.15">
      <c r="M396" s="2"/>
      <c r="N396" s="2"/>
    </row>
    <row r="397" spans="13:14" ht="12.95" customHeight="1" x14ac:dyDescent="0.15">
      <c r="M397" s="2"/>
      <c r="N397" s="2"/>
    </row>
    <row r="398" spans="13:14" ht="12.95" customHeight="1" x14ac:dyDescent="0.15">
      <c r="M398" s="2"/>
      <c r="N398" s="2"/>
    </row>
    <row r="399" spans="13:14" ht="12.95" customHeight="1" x14ac:dyDescent="0.15">
      <c r="M399" s="2"/>
      <c r="N399" s="2"/>
    </row>
    <row r="400" spans="13:14" ht="12.95" customHeight="1" x14ac:dyDescent="0.15">
      <c r="M400" s="2"/>
      <c r="N400" s="2"/>
    </row>
    <row r="401" spans="13:14" ht="12.95" customHeight="1" x14ac:dyDescent="0.15">
      <c r="M401" s="2"/>
      <c r="N401" s="2"/>
    </row>
    <row r="402" spans="13:14" ht="12.95" customHeight="1" x14ac:dyDescent="0.15">
      <c r="M402" s="2"/>
      <c r="N402" s="2"/>
    </row>
    <row r="403" spans="13:14" ht="12.95" customHeight="1" x14ac:dyDescent="0.15">
      <c r="M403" s="2"/>
      <c r="N403" s="2"/>
    </row>
    <row r="404" spans="13:14" ht="12.95" customHeight="1" x14ac:dyDescent="0.15">
      <c r="M404" s="2"/>
      <c r="N404" s="2"/>
    </row>
    <row r="405" spans="13:14" ht="12.95" customHeight="1" x14ac:dyDescent="0.15">
      <c r="M405" s="2"/>
    </row>
    <row r="406" spans="13:14" ht="12.95" customHeight="1" x14ac:dyDescent="0.15">
      <c r="M406" s="2"/>
    </row>
    <row r="407" spans="13:14" ht="12.95" customHeight="1" x14ac:dyDescent="0.15">
      <c r="M407" s="2"/>
    </row>
    <row r="408" spans="13:14" ht="12.95" customHeight="1" x14ac:dyDescent="0.15">
      <c r="M408" s="2"/>
    </row>
    <row r="409" spans="13:14" ht="12.95" customHeight="1" x14ac:dyDescent="0.15">
      <c r="M409" s="2"/>
    </row>
    <row r="410" spans="13:14" ht="12.95" customHeight="1" x14ac:dyDescent="0.15">
      <c r="M410" s="2"/>
    </row>
  </sheetData>
  <sheetProtection sheet="1" objects="1" scenarios="1"/>
  <mergeCells count="42">
    <mergeCell ref="J1:L1"/>
    <mergeCell ref="A363:B363"/>
    <mergeCell ref="A126:B126"/>
    <mergeCell ref="A229:B229"/>
    <mergeCell ref="A284:B284"/>
    <mergeCell ref="A337:B337"/>
    <mergeCell ref="A308:B308"/>
    <mergeCell ref="A319:B319"/>
    <mergeCell ref="A338:B338"/>
    <mergeCell ref="A345:B345"/>
    <mergeCell ref="A268:B268"/>
    <mergeCell ref="A273:B273"/>
    <mergeCell ref="A285:B285"/>
    <mergeCell ref="A4:B4"/>
    <mergeCell ref="A351:B351"/>
    <mergeCell ref="A193:B193"/>
    <mergeCell ref="A201:B201"/>
    <mergeCell ref="A210:B210"/>
    <mergeCell ref="A219:B219"/>
    <mergeCell ref="A230:B230"/>
    <mergeCell ref="A261:B261"/>
    <mergeCell ref="A180:B180"/>
    <mergeCell ref="A5:B5"/>
    <mergeCell ref="A6:B6"/>
    <mergeCell ref="A117:B117"/>
    <mergeCell ref="A104:B104"/>
    <mergeCell ref="A94:B94"/>
    <mergeCell ref="A81:B81"/>
    <mergeCell ref="A70:B70"/>
    <mergeCell ref="A56:B56"/>
    <mergeCell ref="A38:B38"/>
    <mergeCell ref="A127:B127"/>
    <mergeCell ref="A144:B144"/>
    <mergeCell ref="A151:B151"/>
    <mergeCell ref="A161:B161"/>
    <mergeCell ref="A170:B170"/>
    <mergeCell ref="J2:L2"/>
    <mergeCell ref="A2:B2"/>
    <mergeCell ref="A3:B3"/>
    <mergeCell ref="C2:C3"/>
    <mergeCell ref="D2:F2"/>
    <mergeCell ref="G2:I2"/>
  </mergeCells>
  <phoneticPr fontId="2"/>
  <printOptions horizontalCentered="1"/>
  <pageMargins left="0.98425196850393704" right="0.98425196850393704" top="0.6692913385826772" bottom="0.59055118110236227" header="0.35433070866141736" footer="0.39370078740157483"/>
  <pageSetup paperSize="9" scale="87" firstPageNumber="64" fitToWidth="8" fitToHeight="8" orientation="portrait" r:id="rId1"/>
  <headerFooter alignWithMargins="0"/>
  <rowBreaks count="5" manualBreakCount="5">
    <brk id="63" max="11" man="1"/>
    <brk id="125" max="16383" man="1"/>
    <brk id="188" max="11" man="1"/>
    <brk id="250" max="11" man="1"/>
    <brk id="31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行政区別世帯数・人口・年齢別</vt:lpstr>
      <vt:lpstr>行政区別世帯数・人口・年齢別!Print_Area</vt:lpstr>
      <vt:lpstr>行政区別世帯数・人口・年齢別!Print_Titles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奥州市</dc:creator>
  <cp:lastModifiedBy>ous11705</cp:lastModifiedBy>
  <cp:lastPrinted>2019-10-31T05:57:29Z</cp:lastPrinted>
  <dcterms:created xsi:type="dcterms:W3CDTF">2006-11-24T00:49:07Z</dcterms:created>
  <dcterms:modified xsi:type="dcterms:W3CDTF">2019-10-31T05:57:39Z</dcterms:modified>
</cp:coreProperties>
</file>