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gfl171\lgwan接続系共有フォルダ\00本庁\1013総務企画部政策企画課\30統計係\10　発行（刊行物等）\03　町字別人口集計（奥州市の人口）\02　令和２年度\02　作業用\03　作業用（今年の）\04　行政区別世帯数、人口及び年齢３区分別人口\"/>
    </mc:Choice>
  </mc:AlternateContent>
  <bookViews>
    <workbookView xWindow="120" yWindow="-240" windowWidth="9450" windowHeight="11865" tabRatio="276"/>
  </bookViews>
  <sheets>
    <sheet name="行政区別世帯数・人口・年齢別" sheetId="8" r:id="rId1"/>
  </sheets>
  <definedNames>
    <definedName name="_xlnm._FilterDatabase" localSheetId="0" hidden="1">行政区別世帯数・人口・年齢別!$A$1:$L$371</definedName>
    <definedName name="_xlnm.Print_Area" localSheetId="0">行政区別世帯数・人口・年齢別!$A$1:$L$371</definedName>
    <definedName name="_xlnm.Print_Titles" localSheetId="0">行政区別世帯数・人口・年齢別!$2:$3</definedName>
  </definedNames>
  <calcPr calcId="162913"/>
</workbook>
</file>

<file path=xl/calcChain.xml><?xml version="1.0" encoding="utf-8"?>
<calcChain xmlns="http://schemas.openxmlformats.org/spreadsheetml/2006/main">
  <c r="K364" i="8" l="1"/>
  <c r="L364" i="8"/>
  <c r="K365" i="8"/>
  <c r="L365" i="8"/>
  <c r="K366" i="8"/>
  <c r="L366" i="8"/>
  <c r="K367" i="8"/>
  <c r="L367" i="8"/>
  <c r="K368" i="8"/>
  <c r="L368" i="8"/>
  <c r="K369" i="8"/>
  <c r="L369" i="8"/>
  <c r="K370" i="8"/>
  <c r="L370" i="8"/>
  <c r="K371" i="8"/>
  <c r="L371" i="8"/>
  <c r="J371" i="8" l="1"/>
  <c r="J370" i="8"/>
  <c r="J369" i="8"/>
  <c r="J368" i="8"/>
  <c r="J367" i="8"/>
  <c r="J366" i="8"/>
  <c r="J365" i="8"/>
  <c r="J364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D363" i="8" l="1"/>
  <c r="D351" i="8"/>
  <c r="D345" i="8"/>
  <c r="D338" i="8"/>
  <c r="D319" i="8"/>
  <c r="D308" i="8"/>
  <c r="D285" i="8"/>
  <c r="D273" i="8"/>
  <c r="D268" i="8"/>
  <c r="D261" i="8"/>
  <c r="D230" i="8"/>
  <c r="D219" i="8"/>
  <c r="D210" i="8"/>
  <c r="D201" i="8"/>
  <c r="D193" i="8"/>
  <c r="D180" i="8"/>
  <c r="D170" i="8"/>
  <c r="F161" i="8"/>
  <c r="F6" i="8"/>
  <c r="F38" i="8"/>
  <c r="F56" i="8"/>
  <c r="F70" i="8"/>
  <c r="F81" i="8"/>
  <c r="F94" i="8"/>
  <c r="F104" i="8"/>
  <c r="F117" i="8"/>
  <c r="F127" i="8"/>
  <c r="F144" i="8"/>
  <c r="F151" i="8"/>
  <c r="D161" i="8"/>
  <c r="D151" i="8"/>
  <c r="D144" i="8"/>
  <c r="D127" i="8"/>
  <c r="D117" i="8"/>
  <c r="D104" i="8"/>
  <c r="D94" i="8"/>
  <c r="D81" i="8"/>
  <c r="D70" i="8"/>
  <c r="D56" i="8"/>
  <c r="D38" i="8"/>
  <c r="D6" i="8"/>
  <c r="E56" i="8"/>
  <c r="C261" i="8" l="1"/>
  <c r="C268" i="8"/>
  <c r="H94" i="8" l="1"/>
  <c r="K94" i="8" s="1"/>
  <c r="I94" i="8"/>
  <c r="L94" i="8" s="1"/>
  <c r="G94" i="8"/>
  <c r="J94" i="8" s="1"/>
  <c r="E94" i="8"/>
  <c r="C94" i="8"/>
  <c r="G56" i="8" l="1"/>
  <c r="J56" i="8" s="1"/>
  <c r="H56" i="8"/>
  <c r="K56" i="8" s="1"/>
  <c r="I56" i="8"/>
  <c r="L56" i="8" s="1"/>
  <c r="C117" i="8"/>
  <c r="C104" i="8"/>
  <c r="C81" i="8"/>
  <c r="C70" i="8"/>
  <c r="C56" i="8"/>
  <c r="C38" i="8"/>
  <c r="F363" i="8"/>
  <c r="E363" i="8"/>
  <c r="F351" i="8"/>
  <c r="E351" i="8"/>
  <c r="F345" i="8"/>
  <c r="E345" i="8"/>
  <c r="F338" i="8"/>
  <c r="E338" i="8"/>
  <c r="F319" i="8"/>
  <c r="E319" i="8"/>
  <c r="F308" i="8"/>
  <c r="E308" i="8"/>
  <c r="F285" i="8"/>
  <c r="E285" i="8"/>
  <c r="F273" i="8"/>
  <c r="E273" i="8"/>
  <c r="F268" i="8"/>
  <c r="E268" i="8"/>
  <c r="F261" i="8"/>
  <c r="E261" i="8"/>
  <c r="F230" i="8"/>
  <c r="E230" i="8"/>
  <c r="F219" i="8"/>
  <c r="E219" i="8"/>
  <c r="F210" i="8"/>
  <c r="E210" i="8"/>
  <c r="F201" i="8"/>
  <c r="E201" i="8"/>
  <c r="F193" i="8"/>
  <c r="E193" i="8"/>
  <c r="F180" i="8"/>
  <c r="E180" i="8"/>
  <c r="F170" i="8"/>
  <c r="E170" i="8"/>
  <c r="E161" i="8"/>
  <c r="E151" i="8"/>
  <c r="E144" i="8"/>
  <c r="E127" i="8"/>
  <c r="E117" i="8"/>
  <c r="E104" i="8"/>
  <c r="E81" i="8"/>
  <c r="E70" i="8"/>
  <c r="E38" i="8"/>
  <c r="E6" i="8"/>
  <c r="G363" i="8"/>
  <c r="H363" i="8"/>
  <c r="I363" i="8"/>
  <c r="G351" i="8"/>
  <c r="H351" i="8"/>
  <c r="I351" i="8"/>
  <c r="G345" i="8"/>
  <c r="H345" i="8"/>
  <c r="I345" i="8"/>
  <c r="G338" i="8"/>
  <c r="H338" i="8"/>
  <c r="I338" i="8"/>
  <c r="G319" i="8"/>
  <c r="H319" i="8"/>
  <c r="I319" i="8"/>
  <c r="G308" i="8"/>
  <c r="H308" i="8"/>
  <c r="I308" i="8"/>
  <c r="G285" i="8"/>
  <c r="H285" i="8"/>
  <c r="I285" i="8"/>
  <c r="G273" i="8"/>
  <c r="H273" i="8"/>
  <c r="I273" i="8"/>
  <c r="G268" i="8"/>
  <c r="H268" i="8"/>
  <c r="I268" i="8"/>
  <c r="G261" i="8"/>
  <c r="H261" i="8"/>
  <c r="I261" i="8"/>
  <c r="G230" i="8"/>
  <c r="H230" i="8"/>
  <c r="I230" i="8"/>
  <c r="G219" i="8"/>
  <c r="H219" i="8"/>
  <c r="I219" i="8"/>
  <c r="G210" i="8"/>
  <c r="H210" i="8"/>
  <c r="I210" i="8"/>
  <c r="G201" i="8"/>
  <c r="H201" i="8"/>
  <c r="I201" i="8"/>
  <c r="G193" i="8"/>
  <c r="H193" i="8"/>
  <c r="I193" i="8"/>
  <c r="G180" i="8"/>
  <c r="H180" i="8"/>
  <c r="I180" i="8"/>
  <c r="G170" i="8"/>
  <c r="H170" i="8"/>
  <c r="I170" i="8"/>
  <c r="G161" i="8"/>
  <c r="J161" i="8" s="1"/>
  <c r="H161" i="8"/>
  <c r="K161" i="8" s="1"/>
  <c r="I161" i="8"/>
  <c r="L161" i="8" s="1"/>
  <c r="G151" i="8"/>
  <c r="J151" i="8" s="1"/>
  <c r="H151" i="8"/>
  <c r="K151" i="8" s="1"/>
  <c r="I151" i="8"/>
  <c r="L151" i="8" s="1"/>
  <c r="G144" i="8"/>
  <c r="J144" i="8" s="1"/>
  <c r="H144" i="8"/>
  <c r="K144" i="8" s="1"/>
  <c r="I144" i="8"/>
  <c r="L144" i="8" s="1"/>
  <c r="G127" i="8"/>
  <c r="J127" i="8" s="1"/>
  <c r="H127" i="8"/>
  <c r="K127" i="8" s="1"/>
  <c r="I127" i="8"/>
  <c r="L127" i="8" s="1"/>
  <c r="G117" i="8"/>
  <c r="J117" i="8" s="1"/>
  <c r="H117" i="8"/>
  <c r="K117" i="8" s="1"/>
  <c r="I117" i="8"/>
  <c r="L117" i="8" s="1"/>
  <c r="G104" i="8"/>
  <c r="J104" i="8" s="1"/>
  <c r="H104" i="8"/>
  <c r="K104" i="8" s="1"/>
  <c r="I104" i="8"/>
  <c r="L104" i="8" s="1"/>
  <c r="G81" i="8"/>
  <c r="J81" i="8" s="1"/>
  <c r="H81" i="8"/>
  <c r="K81" i="8" s="1"/>
  <c r="I81" i="8"/>
  <c r="L81" i="8" s="1"/>
  <c r="G70" i="8"/>
  <c r="J70" i="8" s="1"/>
  <c r="H70" i="8"/>
  <c r="K70" i="8" s="1"/>
  <c r="I70" i="8"/>
  <c r="L70" i="8" s="1"/>
  <c r="G38" i="8"/>
  <c r="J38" i="8" s="1"/>
  <c r="H38" i="8"/>
  <c r="K38" i="8" s="1"/>
  <c r="I38" i="8"/>
  <c r="L38" i="8" s="1"/>
  <c r="G6" i="8"/>
  <c r="J6" i="8" s="1"/>
  <c r="H6" i="8"/>
  <c r="K6" i="8" s="1"/>
  <c r="I6" i="8"/>
  <c r="L6" i="8" s="1"/>
  <c r="C6" i="8"/>
  <c r="C127" i="8"/>
  <c r="C144" i="8"/>
  <c r="C151" i="8"/>
  <c r="C161" i="8"/>
  <c r="C170" i="8"/>
  <c r="C180" i="8"/>
  <c r="C193" i="8"/>
  <c r="C201" i="8"/>
  <c r="C210" i="8"/>
  <c r="C219" i="8"/>
  <c r="C230" i="8"/>
  <c r="C273" i="8"/>
  <c r="C285" i="8"/>
  <c r="C308" i="8"/>
  <c r="C319" i="8"/>
  <c r="C338" i="8"/>
  <c r="C345" i="8"/>
  <c r="C351" i="8"/>
  <c r="C363" i="8"/>
  <c r="J351" i="8" l="1"/>
  <c r="L351" i="8"/>
  <c r="K351" i="8"/>
  <c r="K345" i="8"/>
  <c r="J345" i="8"/>
  <c r="L345" i="8"/>
  <c r="L338" i="8"/>
  <c r="K338" i="8"/>
  <c r="J338" i="8"/>
  <c r="J319" i="8"/>
  <c r="L319" i="8"/>
  <c r="K319" i="8"/>
  <c r="K308" i="8"/>
  <c r="J308" i="8"/>
  <c r="L308" i="8"/>
  <c r="K285" i="8"/>
  <c r="J285" i="8"/>
  <c r="L285" i="8"/>
  <c r="J273" i="8"/>
  <c r="L273" i="8"/>
  <c r="K273" i="8"/>
  <c r="K268" i="8"/>
  <c r="L268" i="8"/>
  <c r="J268" i="8"/>
  <c r="L261" i="8"/>
  <c r="J261" i="8"/>
  <c r="K261" i="8"/>
  <c r="L230" i="8"/>
  <c r="K230" i="8"/>
  <c r="J230" i="8"/>
  <c r="J219" i="8"/>
  <c r="L219" i="8"/>
  <c r="K219" i="8"/>
  <c r="L210" i="8"/>
  <c r="K210" i="8"/>
  <c r="J210" i="8"/>
  <c r="L201" i="8"/>
  <c r="K201" i="8"/>
  <c r="J201" i="8"/>
  <c r="L193" i="8"/>
  <c r="J193" i="8"/>
  <c r="K193" i="8"/>
  <c r="K180" i="8"/>
  <c r="J180" i="8"/>
  <c r="L180" i="8"/>
  <c r="L170" i="8"/>
  <c r="K170" i="8"/>
  <c r="J170" i="8"/>
  <c r="L363" i="8"/>
  <c r="K363" i="8"/>
  <c r="J363" i="8"/>
  <c r="E5" i="8"/>
  <c r="G229" i="8"/>
  <c r="G284" i="8"/>
  <c r="I284" i="8"/>
  <c r="H337" i="8"/>
  <c r="I337" i="8"/>
  <c r="C284" i="8"/>
  <c r="C229" i="8"/>
  <c r="G5" i="8"/>
  <c r="I5" i="8"/>
  <c r="G126" i="8"/>
  <c r="H229" i="8"/>
  <c r="C126" i="8"/>
  <c r="F337" i="8"/>
  <c r="I126" i="8"/>
  <c r="I229" i="8"/>
  <c r="E337" i="8"/>
  <c r="F229" i="8"/>
  <c r="H5" i="8"/>
  <c r="F126" i="8"/>
  <c r="H126" i="8"/>
  <c r="G337" i="8"/>
  <c r="F5" i="8"/>
  <c r="H284" i="8"/>
  <c r="C337" i="8"/>
  <c r="C5" i="8"/>
  <c r="E126" i="8"/>
  <c r="E284" i="8"/>
  <c r="E229" i="8"/>
  <c r="F284" i="8"/>
  <c r="J284" i="8" l="1"/>
  <c r="L284" i="8"/>
  <c r="K284" i="8"/>
  <c r="K229" i="8"/>
  <c r="J229" i="8"/>
  <c r="L229" i="8"/>
  <c r="K126" i="8"/>
  <c r="J126" i="8"/>
  <c r="L126" i="8"/>
  <c r="L5" i="8"/>
  <c r="K5" i="8"/>
  <c r="J5" i="8"/>
  <c r="L337" i="8"/>
  <c r="K337" i="8"/>
  <c r="J337" i="8"/>
  <c r="C4" i="8"/>
  <c r="E4" i="8"/>
  <c r="F4" i="8"/>
  <c r="D229" i="8"/>
  <c r="D5" i="8"/>
  <c r="D126" i="8"/>
  <c r="G4" i="8"/>
  <c r="H4" i="8"/>
  <c r="D337" i="8"/>
  <c r="I4" i="8"/>
  <c r="D284" i="8"/>
  <c r="L4" i="8" l="1"/>
  <c r="K4" i="8"/>
  <c r="J4" i="8"/>
  <c r="D4" i="8"/>
</calcChain>
</file>

<file path=xl/sharedStrings.xml><?xml version="1.0" encoding="utf-8"?>
<sst xmlns="http://schemas.openxmlformats.org/spreadsheetml/2006/main" count="385" uniqueCount="382">
  <si>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</si>
  <si>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</si>
  <si>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</si>
  <si>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</si>
  <si>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</si>
  <si>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</si>
  <si>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</si>
  <si>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</si>
  <si>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</si>
  <si>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</si>
  <si>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</si>
  <si>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</si>
  <si>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</si>
  <si>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</si>
  <si>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</si>
  <si>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</si>
  <si>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</si>
  <si>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</si>
  <si>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</si>
  <si>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</si>
  <si>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</si>
  <si>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</si>
  <si>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</si>
  <si>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</si>
  <si>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</si>
  <si>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</si>
  <si>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</si>
  <si>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</si>
  <si>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</si>
  <si>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</si>
  <si>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</si>
  <si>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</si>
  <si>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</si>
  <si>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</si>
  <si>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</si>
  <si>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</si>
  <si>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</si>
  <si>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</si>
  <si>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</si>
  <si>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</si>
  <si>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川端</t>
  </si>
  <si>
    <t>大鐘町</t>
  </si>
  <si>
    <t>南大鐘</t>
  </si>
  <si>
    <t>龍ヶ馬場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</si>
  <si>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</si>
  <si>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</si>
  <si>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</si>
  <si>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</si>
  <si>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</si>
  <si>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</si>
  <si>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</si>
  <si>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</si>
  <si>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</si>
  <si>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</si>
  <si>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</si>
  <si>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</si>
  <si>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</si>
  <si>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</si>
  <si>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</si>
  <si>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</si>
  <si>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</si>
  <si>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</si>
  <si>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</si>
  <si>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</si>
  <si>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</si>
  <si>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</si>
  <si>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</si>
  <si>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</si>
  <si>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</si>
  <si>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</si>
  <si>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</si>
  <si>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</si>
  <si>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</si>
  <si>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</si>
  <si>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</si>
  <si>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</si>
  <si>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</si>
  <si>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</si>
  <si>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</si>
  <si>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</si>
  <si>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</si>
  <si>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</si>
  <si>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</si>
  <si>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</si>
  <si>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</si>
  <si>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</si>
  <si>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</si>
  <si>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</si>
  <si>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</si>
  <si>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</si>
  <si>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</si>
  <si>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</si>
  <si>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</si>
  <si>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</si>
  <si>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</si>
  <si>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</si>
  <si>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</si>
  <si>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</si>
  <si>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</si>
  <si>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</si>
  <si>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</si>
  <si>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</si>
  <si>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</si>
  <si>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</si>
  <si>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</si>
  <si>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</si>
  <si>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</si>
  <si>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</si>
  <si>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</si>
  <si>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</si>
  <si>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</si>
  <si>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</si>
  <si>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</si>
  <si>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</si>
  <si>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</si>
  <si>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</si>
  <si>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</si>
  <si>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</si>
  <si>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</si>
  <si>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</si>
  <si>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</si>
  <si>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</si>
  <si>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</si>
  <si>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</si>
  <si>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</si>
  <si>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</si>
  <si>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</si>
  <si>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</si>
  <si>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</si>
  <si>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</si>
  <si>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</si>
  <si>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</si>
  <si>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</si>
  <si>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</si>
  <si>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</si>
  <si>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</si>
  <si>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</si>
  <si>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</si>
  <si>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</si>
  <si>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</si>
  <si>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</si>
  <si>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</si>
  <si>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</si>
  <si>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</si>
  <si>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</si>
  <si>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黒 石 地 区</t>
    <rPh sb="0" eb="3">
      <t>クロイシ</t>
    </rPh>
    <rPh sb="4" eb="7">
      <t>チク</t>
    </rPh>
    <phoneticPr fontId="3"/>
  </si>
  <si>
    <t>羽 田 地 区</t>
    <rPh sb="0" eb="3">
      <t>ハダ</t>
    </rPh>
    <rPh sb="4" eb="7">
      <t>チク</t>
    </rPh>
    <phoneticPr fontId="3"/>
  </si>
  <si>
    <t>姉 体 地 区</t>
    <rPh sb="0" eb="3">
      <t>アネタイ</t>
    </rPh>
    <rPh sb="4" eb="7">
      <t>チク</t>
    </rPh>
    <phoneticPr fontId="3"/>
  </si>
  <si>
    <t>真 城 地 区</t>
    <rPh sb="0" eb="3">
      <t>シンジョウ</t>
    </rPh>
    <rPh sb="4" eb="7">
      <t>チク</t>
    </rPh>
    <phoneticPr fontId="3"/>
  </si>
  <si>
    <t>佐倉河地区</t>
    <rPh sb="0" eb="3">
      <t>サクラカワ</t>
    </rPh>
    <rPh sb="3" eb="5">
      <t>チク</t>
    </rPh>
    <phoneticPr fontId="3"/>
  </si>
  <si>
    <t>常 盤 地 区</t>
    <rPh sb="0" eb="3">
      <t>トキワ</t>
    </rPh>
    <rPh sb="4" eb="7">
      <t>チク</t>
    </rPh>
    <phoneticPr fontId="3"/>
  </si>
  <si>
    <t>南　地　区</t>
    <rPh sb="0" eb="1">
      <t>ミナミ</t>
    </rPh>
    <rPh sb="2" eb="5">
      <t>チク</t>
    </rPh>
    <phoneticPr fontId="3"/>
  </si>
  <si>
    <t>水 沢 地 区</t>
    <rPh sb="0" eb="3">
      <t>ミズサワ</t>
    </rPh>
    <rPh sb="4" eb="7">
      <t>チク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</si>
  <si>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</si>
  <si>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</si>
  <si>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</si>
  <si>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 xml:space="preserve"> 及び行政区名</t>
    <rPh sb="1" eb="2">
      <t>オヨ</t>
    </rPh>
    <rPh sb="3" eb="6">
      <t>ギョウセイク</t>
    </rPh>
    <rPh sb="6" eb="7">
      <t>メイ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</si>
  <si>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</si>
  <si>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3"/>
  </si>
  <si>
    <t>人　　　口</t>
    <rPh sb="0" eb="5">
      <t>ジンコウ</t>
    </rPh>
    <phoneticPr fontId="3"/>
  </si>
  <si>
    <t>世帯数</t>
    <rPh sb="0" eb="3">
      <t>セタイスウ</t>
    </rPh>
    <phoneticPr fontId="3"/>
  </si>
  <si>
    <t>0-14</t>
    <phoneticPr fontId="3"/>
  </si>
  <si>
    <t>15-64</t>
    <phoneticPr fontId="3"/>
  </si>
  <si>
    <t>65-</t>
    <phoneticPr fontId="3"/>
  </si>
  <si>
    <t>岩 谷 堂 地 区</t>
    <rPh sb="0" eb="1">
      <t>イワ</t>
    </rPh>
    <rPh sb="2" eb="3">
      <t>タニ</t>
    </rPh>
    <rPh sb="4" eb="5">
      <t>ドウ</t>
    </rPh>
    <rPh sb="6" eb="9">
      <t>チク</t>
    </rPh>
    <phoneticPr fontId="3"/>
  </si>
  <si>
    <t>愛 宕 地 区</t>
    <rPh sb="0" eb="1">
      <t>アイ</t>
    </rPh>
    <rPh sb="2" eb="3">
      <t>アタゴ</t>
    </rPh>
    <rPh sb="4" eb="7">
      <t>チク</t>
    </rPh>
    <phoneticPr fontId="3"/>
  </si>
  <si>
    <t>田 原 地 区</t>
    <rPh sb="0" eb="1">
      <t>タ</t>
    </rPh>
    <rPh sb="2" eb="3">
      <t>ハラ</t>
    </rPh>
    <rPh sb="4" eb="7">
      <t>チク</t>
    </rPh>
    <phoneticPr fontId="3"/>
  </si>
  <si>
    <t>藤 里 地 区</t>
    <rPh sb="0" eb="1">
      <t>フジ</t>
    </rPh>
    <rPh sb="2" eb="3">
      <t>サト</t>
    </rPh>
    <rPh sb="4" eb="7">
      <t>チク</t>
    </rPh>
    <phoneticPr fontId="3"/>
  </si>
  <si>
    <t>伊 手 地 区</t>
    <rPh sb="0" eb="1">
      <t>イ</t>
    </rPh>
    <rPh sb="2" eb="3">
      <t>テ</t>
    </rPh>
    <rPh sb="4" eb="7">
      <t>チク</t>
    </rPh>
    <phoneticPr fontId="3"/>
  </si>
  <si>
    <t>米 里 地 区</t>
    <rPh sb="0" eb="1">
      <t>ベイ</t>
    </rPh>
    <rPh sb="2" eb="3">
      <t>サト</t>
    </rPh>
    <rPh sb="4" eb="7">
      <t>チク</t>
    </rPh>
    <phoneticPr fontId="3"/>
  </si>
  <si>
    <t>玉 里 地 区</t>
    <rPh sb="0" eb="1">
      <t>タマ</t>
    </rPh>
    <rPh sb="2" eb="3">
      <t>サト</t>
    </rPh>
    <rPh sb="4" eb="7">
      <t>チク</t>
    </rPh>
    <phoneticPr fontId="3"/>
  </si>
  <si>
    <t>梁 川 地 区</t>
    <rPh sb="0" eb="1">
      <t>ハリ</t>
    </rPh>
    <rPh sb="2" eb="3">
      <t>カワ</t>
    </rPh>
    <rPh sb="4" eb="7">
      <t>チク</t>
    </rPh>
    <phoneticPr fontId="3"/>
  </si>
  <si>
    <t>広 瀬 地 区</t>
    <rPh sb="0" eb="1">
      <t>ヒロ</t>
    </rPh>
    <rPh sb="2" eb="3">
      <t>セ</t>
    </rPh>
    <rPh sb="4" eb="7">
      <t>チク</t>
    </rPh>
    <phoneticPr fontId="3"/>
  </si>
  <si>
    <t>前 沢 地 区</t>
    <rPh sb="0" eb="1">
      <t>マエ</t>
    </rPh>
    <rPh sb="2" eb="3">
      <t>サワ</t>
    </rPh>
    <rPh sb="4" eb="7">
      <t>チク</t>
    </rPh>
    <phoneticPr fontId="3"/>
  </si>
  <si>
    <t>稲 瀬 地 区</t>
    <rPh sb="0" eb="1">
      <t>イナ</t>
    </rPh>
    <rPh sb="2" eb="3">
      <t>セ</t>
    </rPh>
    <rPh sb="4" eb="7">
      <t>チク</t>
    </rPh>
    <phoneticPr fontId="3"/>
  </si>
  <si>
    <t>古 城 地 区</t>
    <rPh sb="0" eb="1">
      <t>イニシエ</t>
    </rPh>
    <rPh sb="2" eb="3">
      <t>シロ</t>
    </rPh>
    <rPh sb="4" eb="7">
      <t>チク</t>
    </rPh>
    <phoneticPr fontId="3"/>
  </si>
  <si>
    <t>白 山 地 区</t>
    <rPh sb="0" eb="1">
      <t>シロ</t>
    </rPh>
    <rPh sb="2" eb="3">
      <t>ヤマ</t>
    </rPh>
    <rPh sb="4" eb="7">
      <t>チク</t>
    </rPh>
    <phoneticPr fontId="3"/>
  </si>
  <si>
    <t>生 母 地 区</t>
    <rPh sb="0" eb="1">
      <t>ショウ</t>
    </rPh>
    <rPh sb="2" eb="3">
      <t>ハハ</t>
    </rPh>
    <rPh sb="4" eb="7">
      <t>チク</t>
    </rPh>
    <phoneticPr fontId="3"/>
  </si>
  <si>
    <t>小 山 地 区</t>
    <rPh sb="0" eb="1">
      <t>ショウ</t>
    </rPh>
    <rPh sb="2" eb="3">
      <t>ヤマ</t>
    </rPh>
    <rPh sb="4" eb="7">
      <t>チク</t>
    </rPh>
    <phoneticPr fontId="3"/>
  </si>
  <si>
    <t>南 都 田 地 区</t>
    <rPh sb="0" eb="1">
      <t>ミナミ</t>
    </rPh>
    <rPh sb="2" eb="3">
      <t>ミヤコ</t>
    </rPh>
    <rPh sb="4" eb="5">
      <t>タ</t>
    </rPh>
    <rPh sb="6" eb="9">
      <t>チク</t>
    </rPh>
    <phoneticPr fontId="3"/>
  </si>
  <si>
    <t>若 柳 地 区</t>
    <rPh sb="0" eb="1">
      <t>ワカ</t>
    </rPh>
    <rPh sb="2" eb="3">
      <t>ヤナギ</t>
    </rPh>
    <rPh sb="4" eb="7">
      <t>チク</t>
    </rPh>
    <phoneticPr fontId="3"/>
  </si>
  <si>
    <t>北 股 地 区</t>
    <rPh sb="0" eb="1">
      <t>キタ</t>
    </rPh>
    <rPh sb="2" eb="3">
      <t>マタ</t>
    </rPh>
    <rPh sb="4" eb="7">
      <t>チク</t>
    </rPh>
    <phoneticPr fontId="3"/>
  </si>
  <si>
    <t>南 股 地 区</t>
    <rPh sb="0" eb="1">
      <t>ミナミ</t>
    </rPh>
    <rPh sb="2" eb="3">
      <t>マタ</t>
    </rPh>
    <rPh sb="4" eb="7">
      <t>チク</t>
    </rPh>
    <phoneticPr fontId="3"/>
  </si>
  <si>
    <t>衣 川 地 区</t>
    <rPh sb="0" eb="1">
      <t>コロモ</t>
    </rPh>
    <rPh sb="2" eb="3">
      <t>カワ</t>
    </rPh>
    <rPh sb="4" eb="7">
      <t>チク</t>
    </rPh>
    <phoneticPr fontId="3"/>
  </si>
  <si>
    <t>衣 里 地 区</t>
    <rPh sb="0" eb="1">
      <t>コロモ</t>
    </rPh>
    <rPh sb="2" eb="3">
      <t>サト</t>
    </rPh>
    <rPh sb="4" eb="7">
      <t>チク</t>
    </rPh>
    <phoneticPr fontId="3"/>
  </si>
  <si>
    <t>奥　州　市　計</t>
    <rPh sb="0" eb="1">
      <t>オク</t>
    </rPh>
    <rPh sb="2" eb="3">
      <t>シュウ</t>
    </rPh>
    <rPh sb="4" eb="5">
      <t>シ</t>
    </rPh>
    <rPh sb="6" eb="7">
      <t>ケイ</t>
    </rPh>
    <phoneticPr fontId="3"/>
  </si>
  <si>
    <t xml:space="preserve"> 行政区番号</t>
    <phoneticPr fontId="3"/>
  </si>
  <si>
    <t>行政区別世帯数，人口及び年齢３区分別人口</t>
    <rPh sb="0" eb="2">
      <t>ギョウセイ</t>
    </rPh>
    <rPh sb="2" eb="4">
      <t>クベツ</t>
    </rPh>
    <rPh sb="4" eb="7">
      <t>セタイスウ</t>
    </rPh>
    <rPh sb="8" eb="10">
      <t>ジンコウ</t>
    </rPh>
    <rPh sb="10" eb="11">
      <t>オヨ</t>
    </rPh>
    <rPh sb="12" eb="14">
      <t>ネンレイ</t>
    </rPh>
    <rPh sb="15" eb="16">
      <t>ク</t>
    </rPh>
    <rPh sb="16" eb="18">
      <t>ブンベツ</t>
    </rPh>
    <rPh sb="18" eb="20">
      <t>ジンコウ</t>
    </rPh>
    <phoneticPr fontId="2"/>
  </si>
  <si>
    <t>桜屋敷南</t>
  </si>
  <si>
    <t>桜屋敷</t>
  </si>
  <si>
    <t>桜屋敷東</t>
  </si>
  <si>
    <t>東町（羽田）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</si>
  <si>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</si>
  <si>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</si>
  <si>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</si>
  <si>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</si>
  <si>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</si>
  <si>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</si>
  <si>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</si>
  <si>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</si>
  <si>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</si>
  <si>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</si>
  <si>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</si>
  <si>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</si>
  <si>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</si>
  <si>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</si>
  <si>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</si>
  <si>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</si>
  <si>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</si>
  <si>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</si>
  <si>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</si>
  <si>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</si>
  <si>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</si>
  <si>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</si>
  <si>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</si>
  <si>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</si>
  <si>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</si>
  <si>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</si>
  <si>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</si>
  <si>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</si>
  <si>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</si>
  <si>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</si>
  <si>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</si>
  <si>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</si>
  <si>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</si>
  <si>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</si>
  <si>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</si>
  <si>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</si>
  <si>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</si>
  <si>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</si>
  <si>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</si>
  <si>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</si>
  <si>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</si>
  <si>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</si>
  <si>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</si>
  <si>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</si>
  <si>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</si>
  <si>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</si>
  <si>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</si>
  <si>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</si>
  <si>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</si>
  <si>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</si>
  <si>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</si>
  <si>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</si>
  <si>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</si>
  <si>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</si>
  <si>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</si>
  <si>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</si>
  <si>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</si>
  <si>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</si>
  <si>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</si>
  <si>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</si>
  <si>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</si>
  <si>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</si>
  <si>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</si>
  <si>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</si>
  <si>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</si>
  <si>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</si>
  <si>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</si>
  <si>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</si>
  <si>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</si>
  <si>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</si>
  <si>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</si>
  <si>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</si>
  <si>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</si>
  <si>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</si>
  <si>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</si>
  <si>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</si>
  <si>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</si>
  <si>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</si>
  <si>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</si>
  <si>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</si>
  <si>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</si>
  <si>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</si>
  <si>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</si>
  <si>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</si>
  <si>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</si>
  <si>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</si>
  <si>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</si>
  <si>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</si>
  <si>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</si>
  <si>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</si>
  <si>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</si>
  <si>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</si>
  <si>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</si>
  <si>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</si>
  <si>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</si>
  <si>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</si>
  <si>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</si>
  <si>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</si>
  <si>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</si>
  <si>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</si>
  <si>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</si>
  <si>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生母１０区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</si>
  <si>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</si>
  <si>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</si>
  <si>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</si>
  <si>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</si>
  <si>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</si>
  <si>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</si>
  <si>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</si>
  <si>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</si>
  <si>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</si>
  <si>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</si>
  <si>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</si>
  <si>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</si>
  <si>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</si>
  <si>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</si>
  <si>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</si>
  <si>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</si>
  <si>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</si>
  <si>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</si>
  <si>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</si>
  <si>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</si>
  <si>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</si>
  <si>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</si>
  <si>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</si>
  <si>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</si>
  <si>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</si>
  <si>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</si>
  <si>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</si>
  <si>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</si>
  <si>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</si>
  <si>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</si>
  <si>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</si>
  <si>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</si>
  <si>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</si>
  <si>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</si>
  <si>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</si>
  <si>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</si>
  <si>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</si>
  <si>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</si>
  <si>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</si>
  <si>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</si>
  <si>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</si>
  <si>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</si>
  <si>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</si>
  <si>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</si>
  <si>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</si>
  <si>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</si>
  <si>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</si>
  <si>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</si>
  <si>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</si>
  <si>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</si>
  <si>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</si>
  <si>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</si>
  <si>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</si>
  <si>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</si>
  <si>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</si>
  <si>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</si>
  <si>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</si>
  <si>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</si>
  <si>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</si>
  <si>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</si>
  <si>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</si>
  <si>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</si>
  <si>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</si>
  <si>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</si>
  <si>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</si>
  <si>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</si>
  <si>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</si>
  <si>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</si>
  <si>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</si>
  <si>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</si>
  <si>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</si>
  <si>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</si>
  <si>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</si>
  <si>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</si>
  <si>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</si>
  <si>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</si>
  <si>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</si>
  <si>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</si>
  <si>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</si>
  <si>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日高</t>
    <phoneticPr fontId="2"/>
  </si>
  <si>
    <t>岩谷堂１６区</t>
  </si>
  <si>
    <t>北姉体</t>
    <rPh sb="0" eb="1">
      <t>キタ</t>
    </rPh>
    <rPh sb="1" eb="2">
      <t>アネ</t>
    </rPh>
    <rPh sb="2" eb="3">
      <t>タイ</t>
    </rPh>
    <phoneticPr fontId="2"/>
  </si>
  <si>
    <t>水　沢　計</t>
    <rPh sb="0" eb="1">
      <t>ミズ</t>
    </rPh>
    <rPh sb="2" eb="3">
      <t>サワ</t>
    </rPh>
    <rPh sb="4" eb="5">
      <t>ケイ</t>
    </rPh>
    <phoneticPr fontId="3"/>
  </si>
  <si>
    <t>江　刺　計</t>
    <rPh sb="0" eb="1">
      <t>エ</t>
    </rPh>
    <rPh sb="2" eb="3">
      <t>トゲ</t>
    </rPh>
    <rPh sb="4" eb="5">
      <t>ケイ</t>
    </rPh>
    <phoneticPr fontId="3"/>
  </si>
  <si>
    <t>前　沢　計</t>
    <rPh sb="0" eb="1">
      <t>マエ</t>
    </rPh>
    <rPh sb="2" eb="3">
      <t>サワ</t>
    </rPh>
    <rPh sb="4" eb="5">
      <t>ケイ</t>
    </rPh>
    <phoneticPr fontId="3"/>
  </si>
  <si>
    <t>胆　沢　計</t>
    <rPh sb="0" eb="1">
      <t>キモ</t>
    </rPh>
    <rPh sb="2" eb="3">
      <t>サワ</t>
    </rPh>
    <rPh sb="4" eb="5">
      <t>ケイ</t>
    </rPh>
    <phoneticPr fontId="3"/>
  </si>
  <si>
    <t>衣　川　計</t>
    <rPh sb="0" eb="1">
      <t>コロモ</t>
    </rPh>
    <rPh sb="2" eb="3">
      <t>カワ</t>
    </rPh>
    <rPh sb="4" eb="5">
      <t>ケイ</t>
    </rPh>
    <phoneticPr fontId="3"/>
  </si>
  <si>
    <r>
      <rPr>
        <sz val="6"/>
        <rFont val="ＭＳ Ｐゴシック"/>
        <family val="3"/>
        <charset val="128"/>
      </rPr>
      <t>年齢算出基準日</t>
    </r>
    <r>
      <rPr>
        <sz val="6"/>
        <rFont val="ＭＳ ゴシック"/>
        <family val="3"/>
        <charset val="128"/>
      </rPr>
      <t xml:space="preserve">　令和３年４月１日
</t>
    </r>
    <r>
      <rPr>
        <sz val="6"/>
        <rFont val="ＭＳ Ｐゴシック"/>
        <family val="3"/>
        <charset val="128"/>
      </rPr>
      <t>作成対象基準日</t>
    </r>
    <r>
      <rPr>
        <sz val="6"/>
        <rFont val="ＭＳ ゴシック"/>
        <family val="3"/>
        <charset val="128"/>
      </rPr>
      <t>　令和２年９月30日</t>
    </r>
    <rPh sb="8" eb="9">
      <t>レイ</t>
    </rPh>
    <rPh sb="9" eb="10">
      <t>ワ</t>
    </rPh>
    <rPh sb="25" eb="26">
      <t>レイ</t>
    </rPh>
    <rPh sb="26" eb="27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</si>
</sst>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0;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0" fontId="5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177" fontId="5" fillId="0" borderId="1" xfId="3" applyNumberFormat="1" applyFont="1" applyBorder="1" applyAlignment="1" applyProtection="1">
      <alignment horizontal="right" vertical="center"/>
      <protection locked="0"/>
    </xf>
    <xf numFmtId="177" fontId="5" fillId="0" borderId="1" xfId="6" applyNumberFormat="1" applyFont="1" applyBorder="1" applyAlignment="1" applyProtection="1">
      <alignment horizontal="right" vertical="center"/>
      <protection locked="0"/>
    </xf>
    <xf numFmtId="177" fontId="5" fillId="0" borderId="1" xfId="5" applyNumberFormat="1" applyFont="1" applyBorder="1" applyAlignment="1" applyProtection="1">
      <alignment horizontal="right" vertical="center"/>
      <protection locked="0"/>
    </xf>
    <xf numFmtId="177" fontId="5" fillId="0" borderId="1" xfId="4" applyNumberFormat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vertical="center"/>
    </xf>
    <xf numFmtId="176" fontId="4" fillId="2" borderId="1" xfId="1" applyNumberFormat="1" applyFont="1" applyFill="1" applyBorder="1" applyAlignment="1" applyProtection="1">
      <alignment vertical="center"/>
    </xf>
    <xf numFmtId="38" fontId="4" fillId="3" borderId="1" xfId="1" applyFont="1" applyFill="1" applyBorder="1" applyAlignment="1" applyProtection="1">
      <alignment vertical="center"/>
    </xf>
    <xf numFmtId="176" fontId="4" fillId="3" borderId="1" xfId="1" applyNumberFormat="1" applyFont="1" applyFill="1" applyBorder="1" applyAlignment="1" applyProtection="1">
      <alignment vertical="center"/>
    </xf>
    <xf numFmtId="38" fontId="4" fillId="4" borderId="1" xfId="1" applyFont="1" applyFill="1" applyBorder="1" applyAlignment="1" applyProtection="1">
      <alignment vertical="center"/>
    </xf>
    <xf numFmtId="176" fontId="4" fillId="4" borderId="1" xfId="1" applyNumberFormat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5" fillId="0" borderId="1" xfId="1" applyNumberFormat="1" applyFont="1" applyBorder="1" applyAlignme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left" vertical="center"/>
    </xf>
    <xf numFmtId="38" fontId="6" fillId="0" borderId="7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6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4" fillId="4" borderId="1" xfId="1" applyFont="1" applyFill="1" applyBorder="1" applyAlignment="1" applyProtection="1">
      <alignment horizontal="center" vertical="center"/>
    </xf>
    <xf numFmtId="38" fontId="4" fillId="3" borderId="1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wrapText="1"/>
      <protection locked="0"/>
    </xf>
    <xf numFmtId="38" fontId="4" fillId="2" borderId="1" xfId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7"/>
    <cellStyle name="標準_住民登録月報（地区明細）" xfId="3"/>
    <cellStyle name="標準_住民登録月報（地区明細）_住民登録月報：衣川区" xfId="4"/>
    <cellStyle name="標準_住民登録月報（地区明細）_住民登録月報：江刺区" xfId="5"/>
    <cellStyle name="標準_住民登録月報（地区明細）_住民登録月報：水沢区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2" sqref="J2:L2"/>
    </sheetView>
  </sheetViews>
  <sheetFormatPr defaultColWidth="10.7109375" defaultRowHeight="12.95" customHeight="1" x14ac:dyDescent="0.15"/>
  <cols>
    <col min="1" max="1" width="6.5703125" style="1" customWidth="1"/>
    <col min="2" max="2" width="12.85546875" style="1" bestFit="1" customWidth="1"/>
    <col min="3" max="3" width="8.5703125" style="1" customWidth="1"/>
    <col min="4" max="6" width="8.28515625" style="1" customWidth="1"/>
    <col min="7" max="7" width="7.5703125" style="1" customWidth="1"/>
    <col min="8" max="8" width="8.140625" style="1" customWidth="1"/>
    <col min="9" max="12" width="7.5703125" style="1" customWidth="1"/>
    <col min="13" max="253" width="10.7109375" style="1" customWidth="1"/>
    <col min="254" max="16384" width="10.7109375" style="1"/>
  </cols>
  <sheetData>
    <row r="1" spans="1:16" ht="27.75" customHeight="1" x14ac:dyDescent="0.15">
      <c r="A1" s="23" t="s">
        <v>187</v>
      </c>
      <c r="B1" s="24"/>
      <c r="C1" s="24"/>
      <c r="D1" s="24"/>
      <c r="E1" s="24"/>
      <c r="F1" s="24"/>
      <c r="G1" s="24"/>
      <c r="H1" s="24"/>
      <c r="I1" s="24"/>
      <c r="J1" s="38" t="s">
        <v>381</v>
      </c>
      <c r="K1" s="38"/>
      <c r="L1" s="38"/>
    </row>
    <row r="2" spans="1:16" s="7" customFormat="1" ht="14.45" customHeight="1" x14ac:dyDescent="0.15">
      <c r="A2" s="27" t="s">
        <v>186</v>
      </c>
      <c r="B2" s="28"/>
      <c r="C2" s="31" t="s">
        <v>160</v>
      </c>
      <c r="D2" s="33" t="s">
        <v>159</v>
      </c>
      <c r="E2" s="34"/>
      <c r="F2" s="35"/>
      <c r="G2" s="33" t="s">
        <v>158</v>
      </c>
      <c r="H2" s="34"/>
      <c r="I2" s="35"/>
      <c r="J2" s="26" t="s">
        <v>157</v>
      </c>
      <c r="K2" s="26"/>
      <c r="L2" s="26"/>
    </row>
    <row r="3" spans="1:16" s="7" customFormat="1" ht="14.45" customHeight="1" x14ac:dyDescent="0.15">
      <c r="A3" s="29" t="s">
        <v>156</v>
      </c>
      <c r="B3" s="30"/>
      <c r="C3" s="32"/>
      <c r="D3" s="14" t="s">
        <v>154</v>
      </c>
      <c r="E3" s="14" t="s">
        <v>153</v>
      </c>
      <c r="F3" s="14" t="s">
        <v>155</v>
      </c>
      <c r="G3" s="15" t="s">
        <v>161</v>
      </c>
      <c r="H3" s="15" t="s">
        <v>162</v>
      </c>
      <c r="I3" s="15" t="s">
        <v>163</v>
      </c>
      <c r="J3" s="15" t="s">
        <v>161</v>
      </c>
      <c r="K3" s="15" t="s">
        <v>162</v>
      </c>
      <c r="L3" s="15" t="s">
        <v>163</v>
      </c>
    </row>
    <row r="4" spans="1:16" s="2" customFormat="1" ht="14.45" customHeight="1" x14ac:dyDescent="0.15">
      <c r="A4" s="39" t="s">
        <v>185</v>
      </c>
      <c r="B4" s="39"/>
      <c r="C4" s="16">
        <f t="shared" ref="C4:I4" si="0">C5+C126+C229+C284+C337</f>
        <v>45803</v>
      </c>
      <c r="D4" s="16">
        <f t="shared" si="0"/>
        <v>55824</v>
      </c>
      <c r="E4" s="16">
        <f>E5+E126+E229+E284+E337</f>
        <v>59052</v>
      </c>
      <c r="F4" s="16">
        <f t="shared" si="0"/>
        <v>114876</v>
      </c>
      <c r="G4" s="17">
        <f t="shared" si="0"/>
        <v>12302</v>
      </c>
      <c r="H4" s="17">
        <f t="shared" si="0"/>
        <v>61581</v>
      </c>
      <c r="I4" s="17">
        <f t="shared" si="0"/>
        <v>40993</v>
      </c>
      <c r="J4" s="18">
        <f>G4/F4*100</f>
        <v>10.708938333507433</v>
      </c>
      <c r="K4" s="18">
        <f>H4/F4*100</f>
        <v>53.606497440718691</v>
      </c>
      <c r="L4" s="18">
        <f>I4/F4*100</f>
        <v>35.684564225773876</v>
      </c>
    </row>
    <row r="5" spans="1:16" s="3" customFormat="1" ht="14.45" customHeight="1" x14ac:dyDescent="0.15">
      <c r="A5" s="37" t="s">
        <v>376</v>
      </c>
      <c r="B5" s="37"/>
      <c r="C5" s="19">
        <f>C6+C38+C56+C70+C81+C94+C104+C117</f>
        <v>23822</v>
      </c>
      <c r="D5" s="19">
        <f t="shared" ref="D5:I5" si="1">D6+D38+D56+D70+D81+D94+D104+D117</f>
        <v>26610</v>
      </c>
      <c r="E5" s="19">
        <f t="shared" si="1"/>
        <v>28692</v>
      </c>
      <c r="F5" s="19">
        <f t="shared" si="1"/>
        <v>55302</v>
      </c>
      <c r="G5" s="19">
        <f t="shared" si="1"/>
        <v>6305</v>
      </c>
      <c r="H5" s="19">
        <f t="shared" si="1"/>
        <v>31097</v>
      </c>
      <c r="I5" s="19">
        <f t="shared" si="1"/>
        <v>17900</v>
      </c>
      <c r="J5" s="20">
        <f t="shared" ref="J5:J68" si="2">G5/F5*100</f>
        <v>11.401034320639399</v>
      </c>
      <c r="K5" s="20">
        <f t="shared" ref="K5:K68" si="3">H5/F5*100</f>
        <v>56.231239376514409</v>
      </c>
      <c r="L5" s="20">
        <f t="shared" ref="L5:L68" si="4">I5/F5*100</f>
        <v>32.367726302846187</v>
      </c>
      <c r="P5" s="2"/>
    </row>
    <row r="6" spans="1:16" s="3" customFormat="1" ht="14.45" customHeight="1" x14ac:dyDescent="0.15">
      <c r="A6" s="36" t="s">
        <v>152</v>
      </c>
      <c r="B6" s="36"/>
      <c r="C6" s="21">
        <f t="shared" ref="C6:I6" si="5">SUM(C7:C37)</f>
        <v>5577</v>
      </c>
      <c r="D6" s="21">
        <f t="shared" si="5"/>
        <v>5931</v>
      </c>
      <c r="E6" s="21">
        <f t="shared" si="5"/>
        <v>6557</v>
      </c>
      <c r="F6" s="21">
        <f t="shared" si="5"/>
        <v>12488</v>
      </c>
      <c r="G6" s="21">
        <f t="shared" si="5"/>
        <v>1436</v>
      </c>
      <c r="H6" s="21">
        <f t="shared" si="5"/>
        <v>7166</v>
      </c>
      <c r="I6" s="21">
        <f t="shared" si="5"/>
        <v>3886</v>
      </c>
      <c r="J6" s="22">
        <f t="shared" si="2"/>
        <v>11.499039077514414</v>
      </c>
      <c r="K6" s="22">
        <f t="shared" si="3"/>
        <v>57.383087764253681</v>
      </c>
      <c r="L6" s="22">
        <f t="shared" si="4"/>
        <v>31.117873158231902</v>
      </c>
      <c r="P6" s="2"/>
    </row>
    <row r="7" spans="1:16" s="2" customFormat="1" ht="14.45" customHeight="1" x14ac:dyDescent="0.15">
      <c r="A7" s="8">
        <v>11010</v>
      </c>
      <c r="B7" s="9" t="s">
        <v>0</v>
      </c>
      <c r="C7" s="8">
        <v>121</v>
      </c>
      <c r="D7" s="9">
        <v>114</v>
      </c>
      <c r="E7" s="8">
        <v>120</v>
      </c>
      <c r="F7" s="10">
        <v>234</v>
      </c>
      <c r="G7" s="9">
        <v>24</v>
      </c>
      <c r="H7" s="9">
        <v>102</v>
      </c>
      <c r="I7" s="9">
        <v>108</v>
      </c>
      <c r="J7" s="25">
        <f t="shared" si="2"/>
        <v>10.256410256410255</v>
      </c>
      <c r="K7" s="25">
        <f t="shared" si="3"/>
        <v>43.589743589743591</v>
      </c>
      <c r="L7" s="25">
        <f t="shared" si="4"/>
        <v>46.153846153846153</v>
      </c>
    </row>
    <row r="8" spans="1:16" s="2" customFormat="1" ht="14.45" customHeight="1" x14ac:dyDescent="0.15">
      <c r="A8" s="8">
        <v>11020</v>
      </c>
      <c r="B8" s="9" t="s">
        <v>1</v>
      </c>
      <c r="C8" s="8">
        <v>72</v>
      </c>
      <c r="D8" s="9">
        <v>68</v>
      </c>
      <c r="E8" s="10">
        <v>69</v>
      </c>
      <c r="F8" s="10">
        <v>137</v>
      </c>
      <c r="G8" s="9">
        <v>15</v>
      </c>
      <c r="H8" s="9">
        <v>76</v>
      </c>
      <c r="I8" s="9">
        <v>46</v>
      </c>
      <c r="J8" s="25">
        <f t="shared" si="2"/>
        <v>10.948905109489052</v>
      </c>
      <c r="K8" s="25">
        <f t="shared" si="3"/>
        <v>55.474452554744524</v>
      </c>
      <c r="L8" s="25">
        <f t="shared" si="4"/>
        <v>33.576642335766422</v>
      </c>
    </row>
    <row r="9" spans="1:16" s="2" customFormat="1" ht="14.45" customHeight="1" x14ac:dyDescent="0.15">
      <c r="A9" s="8">
        <v>11030</v>
      </c>
      <c r="B9" s="9" t="s">
        <v>2</v>
      </c>
      <c r="C9" s="8">
        <v>99</v>
      </c>
      <c r="D9" s="9">
        <v>111</v>
      </c>
      <c r="E9" s="10">
        <v>125</v>
      </c>
      <c r="F9" s="10">
        <v>236</v>
      </c>
      <c r="G9" s="9">
        <v>32</v>
      </c>
      <c r="H9" s="9">
        <v>108</v>
      </c>
      <c r="I9" s="9">
        <v>96</v>
      </c>
      <c r="J9" s="25">
        <f t="shared" si="2"/>
        <v>13.559322033898304</v>
      </c>
      <c r="K9" s="25">
        <f t="shared" si="3"/>
        <v>45.762711864406782</v>
      </c>
      <c r="L9" s="25">
        <f t="shared" si="4"/>
        <v>40.677966101694921</v>
      </c>
    </row>
    <row r="10" spans="1:16" s="2" customFormat="1" ht="14.45" customHeight="1" x14ac:dyDescent="0.15">
      <c r="A10" s="8">
        <v>11040</v>
      </c>
      <c r="B10" s="9" t="s">
        <v>3</v>
      </c>
      <c r="C10" s="8">
        <v>272</v>
      </c>
      <c r="D10" s="9">
        <v>285</v>
      </c>
      <c r="E10" s="10">
        <v>310</v>
      </c>
      <c r="F10" s="10">
        <v>595</v>
      </c>
      <c r="G10" s="9">
        <v>77</v>
      </c>
      <c r="H10" s="9">
        <v>329</v>
      </c>
      <c r="I10" s="9">
        <v>189</v>
      </c>
      <c r="J10" s="25">
        <f t="shared" si="2"/>
        <v>12.941176470588237</v>
      </c>
      <c r="K10" s="25">
        <f t="shared" si="3"/>
        <v>55.294117647058826</v>
      </c>
      <c r="L10" s="25">
        <f t="shared" si="4"/>
        <v>31.764705882352938</v>
      </c>
    </row>
    <row r="11" spans="1:16" s="2" customFormat="1" ht="14.45" customHeight="1" x14ac:dyDescent="0.15">
      <c r="A11" s="8">
        <v>11050</v>
      </c>
      <c r="B11" s="9" t="s">
        <v>4</v>
      </c>
      <c r="C11" s="8">
        <v>325</v>
      </c>
      <c r="D11" s="9">
        <v>339</v>
      </c>
      <c r="E11" s="10">
        <v>392</v>
      </c>
      <c r="F11" s="10">
        <v>731</v>
      </c>
      <c r="G11" s="9">
        <v>77</v>
      </c>
      <c r="H11" s="9">
        <v>437</v>
      </c>
      <c r="I11" s="9">
        <v>217</v>
      </c>
      <c r="J11" s="25">
        <f t="shared" si="2"/>
        <v>10.533515731874145</v>
      </c>
      <c r="K11" s="25">
        <f t="shared" si="3"/>
        <v>59.781121751025992</v>
      </c>
      <c r="L11" s="25">
        <f t="shared" si="4"/>
        <v>29.685362517099861</v>
      </c>
    </row>
    <row r="12" spans="1:16" s="2" customFormat="1" ht="14.45" customHeight="1" x14ac:dyDescent="0.15">
      <c r="A12" s="8">
        <v>11060</v>
      </c>
      <c r="B12" s="9" t="s">
        <v>5</v>
      </c>
      <c r="C12" s="8">
        <v>160</v>
      </c>
      <c r="D12" s="9">
        <v>148</v>
      </c>
      <c r="E12" s="10">
        <v>169</v>
      </c>
      <c r="F12" s="10">
        <v>317</v>
      </c>
      <c r="G12" s="9">
        <v>23</v>
      </c>
      <c r="H12" s="9">
        <v>154</v>
      </c>
      <c r="I12" s="9">
        <v>140</v>
      </c>
      <c r="J12" s="25">
        <f t="shared" si="2"/>
        <v>7.2555205047318623</v>
      </c>
      <c r="K12" s="25">
        <f t="shared" si="3"/>
        <v>48.580441640378545</v>
      </c>
      <c r="L12" s="25">
        <f t="shared" si="4"/>
        <v>44.164037854889585</v>
      </c>
    </row>
    <row r="13" spans="1:16" s="2" customFormat="1" ht="14.45" customHeight="1" x14ac:dyDescent="0.15">
      <c r="A13" s="8">
        <v>11070</v>
      </c>
      <c r="B13" s="9" t="s">
        <v>6</v>
      </c>
      <c r="C13" s="8">
        <v>93</v>
      </c>
      <c r="D13" s="9">
        <v>100</v>
      </c>
      <c r="E13" s="10">
        <v>95</v>
      </c>
      <c r="F13" s="10">
        <v>195</v>
      </c>
      <c r="G13" s="9">
        <v>20</v>
      </c>
      <c r="H13" s="9">
        <v>117</v>
      </c>
      <c r="I13" s="9">
        <v>58</v>
      </c>
      <c r="J13" s="25">
        <f t="shared" si="2"/>
        <v>10.256410256410255</v>
      </c>
      <c r="K13" s="25">
        <f t="shared" si="3"/>
        <v>60</v>
      </c>
      <c r="L13" s="25">
        <f t="shared" si="4"/>
        <v>29.743589743589745</v>
      </c>
    </row>
    <row r="14" spans="1:16" s="2" customFormat="1" ht="14.45" customHeight="1" x14ac:dyDescent="0.15">
      <c r="A14" s="8">
        <v>11080</v>
      </c>
      <c r="B14" s="9" t="s">
        <v>373</v>
      </c>
      <c r="C14" s="8">
        <v>298</v>
      </c>
      <c r="D14" s="9">
        <v>319</v>
      </c>
      <c r="E14" s="10">
        <v>353</v>
      </c>
      <c r="F14" s="10">
        <v>672</v>
      </c>
      <c r="G14" s="9">
        <v>93</v>
      </c>
      <c r="H14" s="9">
        <v>373</v>
      </c>
      <c r="I14" s="9">
        <v>206</v>
      </c>
      <c r="J14" s="25">
        <f t="shared" si="2"/>
        <v>13.839285714285715</v>
      </c>
      <c r="K14" s="25">
        <f t="shared" si="3"/>
        <v>55.505952380952387</v>
      </c>
      <c r="L14" s="25">
        <f t="shared" si="4"/>
        <v>30.654761904761905</v>
      </c>
    </row>
    <row r="15" spans="1:16" s="2" customFormat="1" ht="14.45" customHeight="1" x14ac:dyDescent="0.15">
      <c r="A15" s="8">
        <v>11090</v>
      </c>
      <c r="B15" s="9" t="s">
        <v>7</v>
      </c>
      <c r="C15" s="8">
        <v>546</v>
      </c>
      <c r="D15" s="9">
        <v>602</v>
      </c>
      <c r="E15" s="10">
        <v>614</v>
      </c>
      <c r="F15" s="10">
        <v>1216</v>
      </c>
      <c r="G15" s="9">
        <v>170</v>
      </c>
      <c r="H15" s="9">
        <v>724</v>
      </c>
      <c r="I15" s="9">
        <v>322</v>
      </c>
      <c r="J15" s="25">
        <f t="shared" si="2"/>
        <v>13.980263157894738</v>
      </c>
      <c r="K15" s="25">
        <f t="shared" si="3"/>
        <v>59.539473684210535</v>
      </c>
      <c r="L15" s="25">
        <f t="shared" si="4"/>
        <v>26.480263157894733</v>
      </c>
    </row>
    <row r="16" spans="1:16" s="2" customFormat="1" ht="14.45" customHeight="1" x14ac:dyDescent="0.15">
      <c r="A16" s="8">
        <v>11100</v>
      </c>
      <c r="B16" s="9" t="s">
        <v>8</v>
      </c>
      <c r="C16" s="8">
        <v>102</v>
      </c>
      <c r="D16" s="9">
        <v>90</v>
      </c>
      <c r="E16" s="10">
        <v>118</v>
      </c>
      <c r="F16" s="10">
        <v>208</v>
      </c>
      <c r="G16" s="9">
        <v>21</v>
      </c>
      <c r="H16" s="9">
        <v>94</v>
      </c>
      <c r="I16" s="9">
        <v>93</v>
      </c>
      <c r="J16" s="25">
        <f t="shared" si="2"/>
        <v>10.096153846153847</v>
      </c>
      <c r="K16" s="25">
        <f t="shared" si="3"/>
        <v>45.192307692307693</v>
      </c>
      <c r="L16" s="25">
        <f t="shared" si="4"/>
        <v>44.711538461538467</v>
      </c>
    </row>
    <row r="17" spans="1:14" s="2" customFormat="1" ht="14.45" customHeight="1" x14ac:dyDescent="0.15">
      <c r="A17" s="8">
        <v>11110</v>
      </c>
      <c r="B17" s="9" t="s">
        <v>9</v>
      </c>
      <c r="C17" s="8">
        <v>123</v>
      </c>
      <c r="D17" s="9">
        <v>92</v>
      </c>
      <c r="E17" s="10">
        <v>103</v>
      </c>
      <c r="F17" s="10">
        <v>195</v>
      </c>
      <c r="G17" s="9">
        <v>10</v>
      </c>
      <c r="H17" s="9">
        <v>101</v>
      </c>
      <c r="I17" s="9">
        <v>84</v>
      </c>
      <c r="J17" s="25">
        <f t="shared" si="2"/>
        <v>5.1282051282051277</v>
      </c>
      <c r="K17" s="25">
        <f t="shared" si="3"/>
        <v>51.794871794871803</v>
      </c>
      <c r="L17" s="25">
        <f t="shared" si="4"/>
        <v>43.07692307692308</v>
      </c>
    </row>
    <row r="18" spans="1:14" s="2" customFormat="1" ht="14.45" customHeight="1" x14ac:dyDescent="0.15">
      <c r="A18" s="8">
        <v>11120</v>
      </c>
      <c r="B18" s="9" t="s">
        <v>10</v>
      </c>
      <c r="C18" s="8">
        <v>114</v>
      </c>
      <c r="D18" s="9">
        <v>113</v>
      </c>
      <c r="E18" s="10">
        <v>113</v>
      </c>
      <c r="F18" s="10">
        <v>226</v>
      </c>
      <c r="G18" s="9">
        <v>28</v>
      </c>
      <c r="H18" s="9">
        <v>132</v>
      </c>
      <c r="I18" s="9">
        <v>66</v>
      </c>
      <c r="J18" s="25">
        <f t="shared" si="2"/>
        <v>12.389380530973451</v>
      </c>
      <c r="K18" s="25">
        <f t="shared" si="3"/>
        <v>58.407079646017699</v>
      </c>
      <c r="L18" s="25">
        <f t="shared" si="4"/>
        <v>29.20353982300885</v>
      </c>
    </row>
    <row r="19" spans="1:14" s="2" customFormat="1" ht="14.45" customHeight="1" x14ac:dyDescent="0.15">
      <c r="A19" s="8">
        <v>11130</v>
      </c>
      <c r="B19" s="9" t="s">
        <v>11</v>
      </c>
      <c r="C19" s="8">
        <v>60</v>
      </c>
      <c r="D19" s="9">
        <v>60</v>
      </c>
      <c r="E19" s="10">
        <v>82</v>
      </c>
      <c r="F19" s="10">
        <v>142</v>
      </c>
      <c r="G19" s="9">
        <v>12</v>
      </c>
      <c r="H19" s="9">
        <v>70</v>
      </c>
      <c r="I19" s="9">
        <v>60</v>
      </c>
      <c r="J19" s="25">
        <f t="shared" si="2"/>
        <v>8.4507042253521121</v>
      </c>
      <c r="K19" s="25">
        <f t="shared" si="3"/>
        <v>49.295774647887328</v>
      </c>
      <c r="L19" s="25">
        <f t="shared" si="4"/>
        <v>42.25352112676056</v>
      </c>
    </row>
    <row r="20" spans="1:14" s="2" customFormat="1" ht="14.45" customHeight="1" x14ac:dyDescent="0.15">
      <c r="A20" s="8">
        <v>11140</v>
      </c>
      <c r="B20" s="9" t="s">
        <v>12</v>
      </c>
      <c r="C20" s="8">
        <v>76</v>
      </c>
      <c r="D20" s="9">
        <v>82</v>
      </c>
      <c r="E20" s="10">
        <v>85</v>
      </c>
      <c r="F20" s="10">
        <v>167</v>
      </c>
      <c r="G20" s="9">
        <v>10</v>
      </c>
      <c r="H20" s="9">
        <v>73</v>
      </c>
      <c r="I20" s="9">
        <v>84</v>
      </c>
      <c r="J20" s="25">
        <f t="shared" si="2"/>
        <v>5.9880239520958085</v>
      </c>
      <c r="K20" s="25">
        <f t="shared" si="3"/>
        <v>43.712574850299404</v>
      </c>
      <c r="L20" s="25">
        <f t="shared" si="4"/>
        <v>50.299401197604787</v>
      </c>
    </row>
    <row r="21" spans="1:14" s="2" customFormat="1" ht="14.45" customHeight="1" x14ac:dyDescent="0.15">
      <c r="A21" s="8">
        <v>11150</v>
      </c>
      <c r="B21" s="9" t="s">
        <v>13</v>
      </c>
      <c r="C21" s="8">
        <v>35</v>
      </c>
      <c r="D21" s="9">
        <v>38</v>
      </c>
      <c r="E21" s="10">
        <v>45</v>
      </c>
      <c r="F21" s="10">
        <v>83</v>
      </c>
      <c r="G21" s="9">
        <v>2</v>
      </c>
      <c r="H21" s="9">
        <v>42</v>
      </c>
      <c r="I21" s="9">
        <v>39</v>
      </c>
      <c r="J21" s="25">
        <f t="shared" si="2"/>
        <v>2.4096385542168677</v>
      </c>
      <c r="K21" s="25">
        <f t="shared" si="3"/>
        <v>50.602409638554214</v>
      </c>
      <c r="L21" s="25">
        <f t="shared" si="4"/>
        <v>46.987951807228917</v>
      </c>
    </row>
    <row r="22" spans="1:14" s="2" customFormat="1" ht="14.45" customHeight="1" x14ac:dyDescent="0.15">
      <c r="A22" s="8">
        <v>11160</v>
      </c>
      <c r="B22" s="9" t="s">
        <v>14</v>
      </c>
      <c r="C22" s="8">
        <v>41</v>
      </c>
      <c r="D22" s="9">
        <v>46</v>
      </c>
      <c r="E22" s="10">
        <v>54</v>
      </c>
      <c r="F22" s="10">
        <v>100</v>
      </c>
      <c r="G22" s="9">
        <v>6</v>
      </c>
      <c r="H22" s="9">
        <v>56</v>
      </c>
      <c r="I22" s="9">
        <v>38</v>
      </c>
      <c r="J22" s="25">
        <f t="shared" si="2"/>
        <v>6</v>
      </c>
      <c r="K22" s="25">
        <f t="shared" si="3"/>
        <v>56.000000000000007</v>
      </c>
      <c r="L22" s="25">
        <f t="shared" si="4"/>
        <v>38</v>
      </c>
    </row>
    <row r="23" spans="1:14" s="2" customFormat="1" ht="14.45" customHeight="1" x14ac:dyDescent="0.15">
      <c r="A23" s="8">
        <v>11170</v>
      </c>
      <c r="B23" s="9" t="s">
        <v>15</v>
      </c>
      <c r="C23" s="8">
        <v>7</v>
      </c>
      <c r="D23" s="9">
        <v>8</v>
      </c>
      <c r="E23" s="10">
        <v>5</v>
      </c>
      <c r="F23" s="10">
        <v>13</v>
      </c>
      <c r="G23" s="9">
        <v>0</v>
      </c>
      <c r="H23" s="9">
        <v>4</v>
      </c>
      <c r="I23" s="9">
        <v>9</v>
      </c>
      <c r="J23" s="25">
        <f t="shared" si="2"/>
        <v>0</v>
      </c>
      <c r="K23" s="25">
        <f t="shared" si="3"/>
        <v>30.76923076923077</v>
      </c>
      <c r="L23" s="25">
        <f t="shared" si="4"/>
        <v>69.230769230769226</v>
      </c>
    </row>
    <row r="24" spans="1:14" s="2" customFormat="1" ht="14.45" customHeight="1" x14ac:dyDescent="0.15">
      <c r="A24" s="8">
        <v>11180</v>
      </c>
      <c r="B24" s="9" t="s">
        <v>16</v>
      </c>
      <c r="C24" s="8">
        <v>49</v>
      </c>
      <c r="D24" s="9">
        <v>40</v>
      </c>
      <c r="E24" s="10">
        <v>53</v>
      </c>
      <c r="F24" s="10">
        <v>93</v>
      </c>
      <c r="G24" s="9">
        <v>5</v>
      </c>
      <c r="H24" s="9">
        <v>35</v>
      </c>
      <c r="I24" s="9">
        <v>53</v>
      </c>
      <c r="J24" s="25">
        <f t="shared" si="2"/>
        <v>5.376344086021505</v>
      </c>
      <c r="K24" s="25">
        <f t="shared" si="3"/>
        <v>37.634408602150536</v>
      </c>
      <c r="L24" s="25">
        <f t="shared" si="4"/>
        <v>56.98924731182796</v>
      </c>
    </row>
    <row r="25" spans="1:14" s="2" customFormat="1" ht="14.45" customHeight="1" x14ac:dyDescent="0.15">
      <c r="A25" s="8">
        <v>11190</v>
      </c>
      <c r="B25" s="9" t="s">
        <v>17</v>
      </c>
      <c r="C25" s="8">
        <v>45</v>
      </c>
      <c r="D25" s="9">
        <v>44</v>
      </c>
      <c r="E25" s="10">
        <v>58</v>
      </c>
      <c r="F25" s="10">
        <v>102</v>
      </c>
      <c r="G25" s="9">
        <v>12</v>
      </c>
      <c r="H25" s="9">
        <v>47</v>
      </c>
      <c r="I25" s="9">
        <v>43</v>
      </c>
      <c r="J25" s="25">
        <f t="shared" si="2"/>
        <v>11.76470588235294</v>
      </c>
      <c r="K25" s="25">
        <f t="shared" si="3"/>
        <v>46.078431372549019</v>
      </c>
      <c r="L25" s="25">
        <f t="shared" si="4"/>
        <v>42.156862745098039</v>
      </c>
    </row>
    <row r="26" spans="1:14" s="2" customFormat="1" ht="14.45" customHeight="1" x14ac:dyDescent="0.15">
      <c r="A26" s="8">
        <v>11200</v>
      </c>
      <c r="B26" s="9" t="s">
        <v>18</v>
      </c>
      <c r="C26" s="8">
        <v>84</v>
      </c>
      <c r="D26" s="9">
        <v>85</v>
      </c>
      <c r="E26" s="10">
        <v>109</v>
      </c>
      <c r="F26" s="10">
        <v>194</v>
      </c>
      <c r="G26" s="9">
        <v>22</v>
      </c>
      <c r="H26" s="9">
        <v>110</v>
      </c>
      <c r="I26" s="9">
        <v>62</v>
      </c>
      <c r="J26" s="25">
        <f t="shared" si="2"/>
        <v>11.340206185567011</v>
      </c>
      <c r="K26" s="25">
        <f t="shared" si="3"/>
        <v>56.701030927835049</v>
      </c>
      <c r="L26" s="25">
        <f t="shared" si="4"/>
        <v>31.958762886597935</v>
      </c>
    </row>
    <row r="27" spans="1:14" s="2" customFormat="1" ht="14.45" customHeight="1" x14ac:dyDescent="0.15">
      <c r="A27" s="8">
        <v>11210</v>
      </c>
      <c r="B27" s="9" t="s">
        <v>19</v>
      </c>
      <c r="C27" s="8">
        <v>91</v>
      </c>
      <c r="D27" s="9">
        <v>84</v>
      </c>
      <c r="E27" s="10">
        <v>92</v>
      </c>
      <c r="F27" s="10">
        <v>176</v>
      </c>
      <c r="G27" s="9">
        <v>14</v>
      </c>
      <c r="H27" s="9">
        <v>80</v>
      </c>
      <c r="I27" s="9">
        <v>82</v>
      </c>
      <c r="J27" s="25">
        <f t="shared" si="2"/>
        <v>7.9545454545454541</v>
      </c>
      <c r="K27" s="25">
        <f t="shared" si="3"/>
        <v>45.454545454545453</v>
      </c>
      <c r="L27" s="25">
        <f t="shared" si="4"/>
        <v>46.590909090909086</v>
      </c>
    </row>
    <row r="28" spans="1:14" s="2" customFormat="1" ht="14.45" customHeight="1" x14ac:dyDescent="0.15">
      <c r="A28" s="8">
        <v>11220</v>
      </c>
      <c r="B28" s="9" t="s">
        <v>20</v>
      </c>
      <c r="C28" s="8">
        <v>140</v>
      </c>
      <c r="D28" s="9">
        <v>129</v>
      </c>
      <c r="E28" s="10">
        <v>159</v>
      </c>
      <c r="F28" s="10">
        <v>288</v>
      </c>
      <c r="G28" s="9">
        <v>21</v>
      </c>
      <c r="H28" s="9">
        <v>155</v>
      </c>
      <c r="I28" s="9">
        <v>112</v>
      </c>
      <c r="J28" s="25">
        <f t="shared" si="2"/>
        <v>7.291666666666667</v>
      </c>
      <c r="K28" s="25">
        <f t="shared" si="3"/>
        <v>53.819444444444443</v>
      </c>
      <c r="L28" s="25">
        <f t="shared" si="4"/>
        <v>38.888888888888893</v>
      </c>
    </row>
    <row r="29" spans="1:14" s="2" customFormat="1" ht="14.45" customHeight="1" x14ac:dyDescent="0.15">
      <c r="A29" s="8">
        <v>11230</v>
      </c>
      <c r="B29" s="9" t="s">
        <v>21</v>
      </c>
      <c r="C29" s="8">
        <v>258</v>
      </c>
      <c r="D29" s="9">
        <v>275</v>
      </c>
      <c r="E29" s="10">
        <v>321</v>
      </c>
      <c r="F29" s="10">
        <v>596</v>
      </c>
      <c r="G29" s="9">
        <v>71</v>
      </c>
      <c r="H29" s="9">
        <v>333</v>
      </c>
      <c r="I29" s="9">
        <v>192</v>
      </c>
      <c r="J29" s="25">
        <f t="shared" si="2"/>
        <v>11.912751677852349</v>
      </c>
      <c r="K29" s="25">
        <f t="shared" si="3"/>
        <v>55.872483221476507</v>
      </c>
      <c r="L29" s="25">
        <f t="shared" si="4"/>
        <v>32.214765100671137</v>
      </c>
    </row>
    <row r="30" spans="1:14" s="2" customFormat="1" ht="14.45" customHeight="1" x14ac:dyDescent="0.15">
      <c r="A30" s="8">
        <v>11240</v>
      </c>
      <c r="B30" s="9" t="s">
        <v>22</v>
      </c>
      <c r="C30" s="8">
        <v>460</v>
      </c>
      <c r="D30" s="9">
        <v>529</v>
      </c>
      <c r="E30" s="10">
        <v>590</v>
      </c>
      <c r="F30" s="10">
        <v>1119</v>
      </c>
      <c r="G30" s="9">
        <v>203</v>
      </c>
      <c r="H30" s="9">
        <v>712</v>
      </c>
      <c r="I30" s="9">
        <v>204</v>
      </c>
      <c r="J30" s="25">
        <f t="shared" si="2"/>
        <v>18.141197497765862</v>
      </c>
      <c r="K30" s="25">
        <f t="shared" si="3"/>
        <v>63.628239499553175</v>
      </c>
      <c r="L30" s="25">
        <f t="shared" si="4"/>
        <v>18.230563002680967</v>
      </c>
    </row>
    <row r="31" spans="1:14" s="2" customFormat="1" ht="14.45" customHeight="1" x14ac:dyDescent="0.15">
      <c r="A31" s="8">
        <v>11250</v>
      </c>
      <c r="B31" s="9" t="s">
        <v>23</v>
      </c>
      <c r="C31" s="8">
        <v>94</v>
      </c>
      <c r="D31" s="9">
        <v>92</v>
      </c>
      <c r="E31" s="10">
        <v>106</v>
      </c>
      <c r="F31" s="10">
        <v>198</v>
      </c>
      <c r="G31" s="9">
        <v>20</v>
      </c>
      <c r="H31" s="9">
        <v>124</v>
      </c>
      <c r="I31" s="9">
        <v>54</v>
      </c>
      <c r="J31" s="25">
        <f t="shared" si="2"/>
        <v>10.1010101010101</v>
      </c>
      <c r="K31" s="25">
        <f t="shared" si="3"/>
        <v>62.62626262626263</v>
      </c>
      <c r="L31" s="25">
        <f t="shared" si="4"/>
        <v>27.27272727272727</v>
      </c>
    </row>
    <row r="32" spans="1:14" s="2" customFormat="1" ht="14.45" customHeight="1" x14ac:dyDescent="0.15">
      <c r="A32" s="8">
        <v>11260</v>
      </c>
      <c r="B32" s="9" t="s">
        <v>24</v>
      </c>
      <c r="C32" s="8">
        <v>244</v>
      </c>
      <c r="D32" s="9">
        <v>259</v>
      </c>
      <c r="E32" s="10">
        <v>252</v>
      </c>
      <c r="F32" s="10">
        <v>511</v>
      </c>
      <c r="G32" s="9">
        <v>44</v>
      </c>
      <c r="H32" s="9">
        <v>293</v>
      </c>
      <c r="I32" s="9">
        <v>174</v>
      </c>
      <c r="J32" s="25">
        <f t="shared" si="2"/>
        <v>8.6105675146771041</v>
      </c>
      <c r="K32" s="25">
        <f t="shared" si="3"/>
        <v>57.338551859099809</v>
      </c>
      <c r="L32" s="25">
        <f t="shared" si="4"/>
        <v>34.050880626223091</v>
      </c>
      <c r="N32" s="3"/>
    </row>
    <row r="33" spans="1:16" s="2" customFormat="1" ht="14.45" customHeight="1" x14ac:dyDescent="0.15">
      <c r="A33" s="8">
        <v>11270</v>
      </c>
      <c r="B33" s="9" t="s">
        <v>25</v>
      </c>
      <c r="C33" s="8">
        <v>337</v>
      </c>
      <c r="D33" s="9">
        <v>346</v>
      </c>
      <c r="E33" s="10">
        <v>403</v>
      </c>
      <c r="F33" s="10">
        <v>749</v>
      </c>
      <c r="G33" s="9">
        <v>90</v>
      </c>
      <c r="H33" s="9">
        <v>435</v>
      </c>
      <c r="I33" s="9">
        <v>224</v>
      </c>
      <c r="J33" s="25">
        <f t="shared" si="2"/>
        <v>12.016021361815755</v>
      </c>
      <c r="K33" s="25">
        <f t="shared" si="3"/>
        <v>58.077436582109478</v>
      </c>
      <c r="L33" s="25">
        <f t="shared" si="4"/>
        <v>29.906542056074763</v>
      </c>
    </row>
    <row r="34" spans="1:16" s="2" customFormat="1" ht="14.45" customHeight="1" x14ac:dyDescent="0.15">
      <c r="A34" s="8">
        <v>11280</v>
      </c>
      <c r="B34" s="9" t="s">
        <v>26</v>
      </c>
      <c r="C34" s="8">
        <v>329</v>
      </c>
      <c r="D34" s="9">
        <v>424</v>
      </c>
      <c r="E34" s="10">
        <v>428</v>
      </c>
      <c r="F34" s="10">
        <v>852</v>
      </c>
      <c r="G34" s="9">
        <v>75</v>
      </c>
      <c r="H34" s="9">
        <v>480</v>
      </c>
      <c r="I34" s="9">
        <v>297</v>
      </c>
      <c r="J34" s="25">
        <f t="shared" si="2"/>
        <v>8.8028169014084501</v>
      </c>
      <c r="K34" s="25">
        <f t="shared" si="3"/>
        <v>56.338028169014088</v>
      </c>
      <c r="L34" s="25">
        <f t="shared" si="4"/>
        <v>34.859154929577464</v>
      </c>
    </row>
    <row r="35" spans="1:16" s="2" customFormat="1" ht="14.45" customHeight="1" x14ac:dyDescent="0.15">
      <c r="A35" s="8">
        <v>11290</v>
      </c>
      <c r="B35" s="9" t="s">
        <v>27</v>
      </c>
      <c r="C35" s="8">
        <v>202</v>
      </c>
      <c r="D35" s="9">
        <v>237</v>
      </c>
      <c r="E35" s="10">
        <v>274</v>
      </c>
      <c r="F35" s="10">
        <v>511</v>
      </c>
      <c r="G35" s="9">
        <v>43</v>
      </c>
      <c r="H35" s="9">
        <v>307</v>
      </c>
      <c r="I35" s="9">
        <v>161</v>
      </c>
      <c r="J35" s="25">
        <f t="shared" si="2"/>
        <v>8.4148727984344411</v>
      </c>
      <c r="K35" s="25">
        <f t="shared" si="3"/>
        <v>60.078277886497069</v>
      </c>
      <c r="L35" s="25">
        <f t="shared" si="4"/>
        <v>31.506849315068493</v>
      </c>
    </row>
    <row r="36" spans="1:16" s="2" customFormat="1" ht="14.45" customHeight="1" x14ac:dyDescent="0.15">
      <c r="A36" s="8">
        <v>11300</v>
      </c>
      <c r="B36" s="9" t="s">
        <v>28</v>
      </c>
      <c r="C36" s="8">
        <v>313</v>
      </c>
      <c r="D36" s="9">
        <v>338</v>
      </c>
      <c r="E36" s="10">
        <v>378</v>
      </c>
      <c r="F36" s="10">
        <v>716</v>
      </c>
      <c r="G36" s="9">
        <v>82</v>
      </c>
      <c r="H36" s="9">
        <v>449</v>
      </c>
      <c r="I36" s="9">
        <v>185</v>
      </c>
      <c r="J36" s="25">
        <f t="shared" si="2"/>
        <v>11.452513966480447</v>
      </c>
      <c r="K36" s="25">
        <f t="shared" si="3"/>
        <v>62.709497206703915</v>
      </c>
      <c r="L36" s="25">
        <f t="shared" si="4"/>
        <v>25.837988826815643</v>
      </c>
    </row>
    <row r="37" spans="1:16" s="2" customFormat="1" ht="14.45" customHeight="1" x14ac:dyDescent="0.15">
      <c r="A37" s="8">
        <v>11310</v>
      </c>
      <c r="B37" s="9" t="s">
        <v>29</v>
      </c>
      <c r="C37" s="8">
        <v>387</v>
      </c>
      <c r="D37" s="9">
        <v>434</v>
      </c>
      <c r="E37" s="10">
        <v>482</v>
      </c>
      <c r="F37" s="10">
        <v>916</v>
      </c>
      <c r="G37" s="9">
        <v>114</v>
      </c>
      <c r="H37" s="9">
        <v>614</v>
      </c>
      <c r="I37" s="9">
        <v>188</v>
      </c>
      <c r="J37" s="25">
        <f t="shared" si="2"/>
        <v>12.445414847161572</v>
      </c>
      <c r="K37" s="25">
        <f t="shared" si="3"/>
        <v>67.030567685589517</v>
      </c>
      <c r="L37" s="25">
        <f t="shared" si="4"/>
        <v>20.52401746724891</v>
      </c>
    </row>
    <row r="38" spans="1:16" s="3" customFormat="1" ht="14.45" customHeight="1" x14ac:dyDescent="0.15">
      <c r="A38" s="36" t="s">
        <v>151</v>
      </c>
      <c r="B38" s="36"/>
      <c r="C38" s="21">
        <f t="shared" ref="C38:I38" si="6">SUM(C39:C55)</f>
        <v>5248</v>
      </c>
      <c r="D38" s="21">
        <f t="shared" si="6"/>
        <v>5607</v>
      </c>
      <c r="E38" s="21">
        <f t="shared" si="6"/>
        <v>6100</v>
      </c>
      <c r="F38" s="21">
        <f t="shared" si="6"/>
        <v>11707</v>
      </c>
      <c r="G38" s="21">
        <f t="shared" si="6"/>
        <v>1418</v>
      </c>
      <c r="H38" s="21">
        <f t="shared" si="6"/>
        <v>6692</v>
      </c>
      <c r="I38" s="21">
        <f t="shared" si="6"/>
        <v>3597</v>
      </c>
      <c r="J38" s="22">
        <f t="shared" si="2"/>
        <v>12.112411377808149</v>
      </c>
      <c r="K38" s="22">
        <f t="shared" si="3"/>
        <v>57.162381481165113</v>
      </c>
      <c r="L38" s="22">
        <f t="shared" si="4"/>
        <v>30.725207141026733</v>
      </c>
      <c r="M38" s="2"/>
      <c r="N38" s="2"/>
      <c r="P38" s="2"/>
    </row>
    <row r="39" spans="1:16" s="2" customFormat="1" ht="14.45" customHeight="1" x14ac:dyDescent="0.15">
      <c r="A39" s="8">
        <v>11510</v>
      </c>
      <c r="B39" s="8" t="s">
        <v>30</v>
      </c>
      <c r="C39" s="8">
        <v>229</v>
      </c>
      <c r="D39" s="9">
        <v>248</v>
      </c>
      <c r="E39" s="10">
        <v>268</v>
      </c>
      <c r="F39" s="10">
        <v>516</v>
      </c>
      <c r="G39" s="9">
        <v>80</v>
      </c>
      <c r="H39" s="9">
        <v>286</v>
      </c>
      <c r="I39" s="9">
        <v>150</v>
      </c>
      <c r="J39" s="25">
        <f t="shared" si="2"/>
        <v>15.503875968992247</v>
      </c>
      <c r="K39" s="25">
        <f t="shared" si="3"/>
        <v>55.426356589147282</v>
      </c>
      <c r="L39" s="25">
        <f t="shared" si="4"/>
        <v>29.069767441860467</v>
      </c>
      <c r="M39" s="3"/>
    </row>
    <row r="40" spans="1:16" s="2" customFormat="1" ht="14.45" customHeight="1" x14ac:dyDescent="0.15">
      <c r="A40" s="8">
        <v>11520</v>
      </c>
      <c r="B40" s="8" t="s">
        <v>31</v>
      </c>
      <c r="C40" s="8">
        <v>202</v>
      </c>
      <c r="D40" s="9">
        <v>200</v>
      </c>
      <c r="E40" s="10">
        <v>241</v>
      </c>
      <c r="F40" s="10">
        <v>441</v>
      </c>
      <c r="G40" s="9">
        <v>34</v>
      </c>
      <c r="H40" s="9">
        <v>233</v>
      </c>
      <c r="I40" s="9">
        <v>174</v>
      </c>
      <c r="J40" s="25">
        <f t="shared" si="2"/>
        <v>7.7097505668934234</v>
      </c>
      <c r="K40" s="25">
        <f t="shared" si="3"/>
        <v>52.834467120181408</v>
      </c>
      <c r="L40" s="25">
        <f t="shared" si="4"/>
        <v>39.455782312925166</v>
      </c>
    </row>
    <row r="41" spans="1:16" s="2" customFormat="1" ht="14.45" customHeight="1" x14ac:dyDescent="0.15">
      <c r="A41" s="8">
        <v>11530</v>
      </c>
      <c r="B41" s="8" t="s">
        <v>32</v>
      </c>
      <c r="C41" s="8">
        <v>246</v>
      </c>
      <c r="D41" s="9">
        <v>231</v>
      </c>
      <c r="E41" s="10">
        <v>292</v>
      </c>
      <c r="F41" s="10">
        <v>523</v>
      </c>
      <c r="G41" s="9">
        <v>62</v>
      </c>
      <c r="H41" s="9">
        <v>275</v>
      </c>
      <c r="I41" s="9">
        <v>186</v>
      </c>
      <c r="J41" s="25">
        <f t="shared" si="2"/>
        <v>11.854684512428298</v>
      </c>
      <c r="K41" s="25">
        <f t="shared" si="3"/>
        <v>52.581261950286809</v>
      </c>
      <c r="L41" s="25">
        <f t="shared" si="4"/>
        <v>35.564053537284899</v>
      </c>
    </row>
    <row r="42" spans="1:16" s="2" customFormat="1" ht="14.45" customHeight="1" x14ac:dyDescent="0.15">
      <c r="A42" s="8">
        <v>11540</v>
      </c>
      <c r="B42" s="8" t="s">
        <v>33</v>
      </c>
      <c r="C42" s="8">
        <v>267</v>
      </c>
      <c r="D42" s="9">
        <v>291</v>
      </c>
      <c r="E42" s="10">
        <v>298</v>
      </c>
      <c r="F42" s="10">
        <v>589</v>
      </c>
      <c r="G42" s="9">
        <v>46</v>
      </c>
      <c r="H42" s="9">
        <v>328</v>
      </c>
      <c r="I42" s="9">
        <v>215</v>
      </c>
      <c r="J42" s="25">
        <f t="shared" si="2"/>
        <v>7.8098471986417657</v>
      </c>
      <c r="K42" s="25">
        <f t="shared" si="3"/>
        <v>55.687606112054333</v>
      </c>
      <c r="L42" s="25">
        <f t="shared" si="4"/>
        <v>36.502546689303905</v>
      </c>
    </row>
    <row r="43" spans="1:16" s="2" customFormat="1" ht="14.45" customHeight="1" x14ac:dyDescent="0.15">
      <c r="A43" s="8">
        <v>11550</v>
      </c>
      <c r="B43" s="8" t="s">
        <v>34</v>
      </c>
      <c r="C43" s="8">
        <v>210</v>
      </c>
      <c r="D43" s="9">
        <v>202</v>
      </c>
      <c r="E43" s="10">
        <v>227</v>
      </c>
      <c r="F43" s="10">
        <v>429</v>
      </c>
      <c r="G43" s="9">
        <v>32</v>
      </c>
      <c r="H43" s="9">
        <v>221</v>
      </c>
      <c r="I43" s="9">
        <v>176</v>
      </c>
      <c r="J43" s="25">
        <f t="shared" si="2"/>
        <v>7.4592074592074589</v>
      </c>
      <c r="K43" s="25">
        <f t="shared" si="3"/>
        <v>51.515151515151516</v>
      </c>
      <c r="L43" s="25">
        <f t="shared" si="4"/>
        <v>41.025641025641022</v>
      </c>
    </row>
    <row r="44" spans="1:16" s="2" customFormat="1" ht="14.45" customHeight="1" x14ac:dyDescent="0.15">
      <c r="A44" s="8">
        <v>11560</v>
      </c>
      <c r="B44" s="8" t="s">
        <v>35</v>
      </c>
      <c r="C44" s="8">
        <v>201</v>
      </c>
      <c r="D44" s="9">
        <v>211</v>
      </c>
      <c r="E44" s="10">
        <v>225</v>
      </c>
      <c r="F44" s="10">
        <v>436</v>
      </c>
      <c r="G44" s="9">
        <v>46</v>
      </c>
      <c r="H44" s="9">
        <v>243</v>
      </c>
      <c r="I44" s="9">
        <v>147</v>
      </c>
      <c r="J44" s="25">
        <f t="shared" si="2"/>
        <v>10.550458715596331</v>
      </c>
      <c r="K44" s="25">
        <f t="shared" si="3"/>
        <v>55.733944954128447</v>
      </c>
      <c r="L44" s="25">
        <f t="shared" si="4"/>
        <v>33.715596330275226</v>
      </c>
    </row>
    <row r="45" spans="1:16" s="2" customFormat="1" ht="14.45" customHeight="1" x14ac:dyDescent="0.15">
      <c r="A45" s="8">
        <v>11570</v>
      </c>
      <c r="B45" s="8" t="s">
        <v>36</v>
      </c>
      <c r="C45" s="8">
        <v>162</v>
      </c>
      <c r="D45" s="9">
        <v>164</v>
      </c>
      <c r="E45" s="10">
        <v>175</v>
      </c>
      <c r="F45" s="10">
        <v>339</v>
      </c>
      <c r="G45" s="9">
        <v>32</v>
      </c>
      <c r="H45" s="9">
        <v>174</v>
      </c>
      <c r="I45" s="9">
        <v>133</v>
      </c>
      <c r="J45" s="25">
        <f t="shared" si="2"/>
        <v>9.4395280235988199</v>
      </c>
      <c r="K45" s="25">
        <f t="shared" si="3"/>
        <v>51.327433628318587</v>
      </c>
      <c r="L45" s="25">
        <f t="shared" si="4"/>
        <v>39.233038348082594</v>
      </c>
    </row>
    <row r="46" spans="1:16" s="2" customFormat="1" ht="14.45" customHeight="1" x14ac:dyDescent="0.15">
      <c r="A46" s="8">
        <v>11580</v>
      </c>
      <c r="B46" s="8" t="s">
        <v>37</v>
      </c>
      <c r="C46" s="8">
        <v>657</v>
      </c>
      <c r="D46" s="9">
        <v>751</v>
      </c>
      <c r="E46" s="10">
        <v>786</v>
      </c>
      <c r="F46" s="10">
        <v>1537</v>
      </c>
      <c r="G46" s="9">
        <v>223</v>
      </c>
      <c r="H46" s="9">
        <v>917</v>
      </c>
      <c r="I46" s="9">
        <v>397</v>
      </c>
      <c r="J46" s="25">
        <f t="shared" si="2"/>
        <v>14.508783344176967</v>
      </c>
      <c r="K46" s="25">
        <f t="shared" si="3"/>
        <v>59.661678594664934</v>
      </c>
      <c r="L46" s="25">
        <f t="shared" si="4"/>
        <v>25.829538061158104</v>
      </c>
    </row>
    <row r="47" spans="1:16" s="2" customFormat="1" ht="14.45" customHeight="1" x14ac:dyDescent="0.15">
      <c r="A47" s="8">
        <v>11590</v>
      </c>
      <c r="B47" s="8" t="s">
        <v>38</v>
      </c>
      <c r="C47" s="8">
        <v>602</v>
      </c>
      <c r="D47" s="9">
        <v>674</v>
      </c>
      <c r="E47" s="10">
        <v>727</v>
      </c>
      <c r="F47" s="10">
        <v>1401</v>
      </c>
      <c r="G47" s="9">
        <v>173</v>
      </c>
      <c r="H47" s="9">
        <v>763</v>
      </c>
      <c r="I47" s="9">
        <v>465</v>
      </c>
      <c r="J47" s="25">
        <f t="shared" si="2"/>
        <v>12.348322626695216</v>
      </c>
      <c r="K47" s="25">
        <f t="shared" si="3"/>
        <v>54.461099214846541</v>
      </c>
      <c r="L47" s="25">
        <f t="shared" si="4"/>
        <v>33.190578158458244</v>
      </c>
    </row>
    <row r="48" spans="1:16" s="2" customFormat="1" ht="14.45" customHeight="1" x14ac:dyDescent="0.15">
      <c r="A48" s="8">
        <v>11600</v>
      </c>
      <c r="B48" s="8" t="s">
        <v>39</v>
      </c>
      <c r="C48" s="8">
        <v>163</v>
      </c>
      <c r="D48" s="9">
        <v>104</v>
      </c>
      <c r="E48" s="10">
        <v>153</v>
      </c>
      <c r="F48" s="10">
        <v>257</v>
      </c>
      <c r="G48" s="9">
        <v>11</v>
      </c>
      <c r="H48" s="9">
        <v>110</v>
      </c>
      <c r="I48" s="9">
        <v>136</v>
      </c>
      <c r="J48" s="25">
        <f t="shared" si="2"/>
        <v>4.2801556420233462</v>
      </c>
      <c r="K48" s="25">
        <f t="shared" si="3"/>
        <v>42.80155642023346</v>
      </c>
      <c r="L48" s="25">
        <f t="shared" si="4"/>
        <v>52.918287937743195</v>
      </c>
    </row>
    <row r="49" spans="1:16" s="2" customFormat="1" ht="14.45" customHeight="1" x14ac:dyDescent="0.15">
      <c r="A49" s="8">
        <v>11620</v>
      </c>
      <c r="B49" s="8" t="s">
        <v>40</v>
      </c>
      <c r="C49" s="8">
        <v>576</v>
      </c>
      <c r="D49" s="9">
        <v>563</v>
      </c>
      <c r="E49" s="10">
        <v>702</v>
      </c>
      <c r="F49" s="10">
        <v>1265</v>
      </c>
      <c r="G49" s="9">
        <v>156</v>
      </c>
      <c r="H49" s="9">
        <v>715</v>
      </c>
      <c r="I49" s="9">
        <v>394</v>
      </c>
      <c r="J49" s="25">
        <f t="shared" si="2"/>
        <v>12.33201581027668</v>
      </c>
      <c r="K49" s="25">
        <f t="shared" si="3"/>
        <v>56.521739130434781</v>
      </c>
      <c r="L49" s="25">
        <f t="shared" si="4"/>
        <v>31.146245059288535</v>
      </c>
    </row>
    <row r="50" spans="1:16" s="2" customFormat="1" ht="14.45" customHeight="1" x14ac:dyDescent="0.15">
      <c r="A50" s="8">
        <v>11630</v>
      </c>
      <c r="B50" s="8" t="s">
        <v>41</v>
      </c>
      <c r="C50" s="8">
        <v>292</v>
      </c>
      <c r="D50" s="9">
        <v>309</v>
      </c>
      <c r="E50" s="10">
        <v>318</v>
      </c>
      <c r="F50" s="10">
        <v>627</v>
      </c>
      <c r="G50" s="9">
        <v>83</v>
      </c>
      <c r="H50" s="9">
        <v>352</v>
      </c>
      <c r="I50" s="9">
        <v>192</v>
      </c>
      <c r="J50" s="25">
        <f t="shared" si="2"/>
        <v>13.237639553429027</v>
      </c>
      <c r="K50" s="25">
        <f t="shared" si="3"/>
        <v>56.140350877192979</v>
      </c>
      <c r="L50" s="25">
        <f t="shared" si="4"/>
        <v>30.62200956937799</v>
      </c>
      <c r="N50" s="3"/>
    </row>
    <row r="51" spans="1:16" s="2" customFormat="1" ht="14.45" customHeight="1" x14ac:dyDescent="0.15">
      <c r="A51" s="8">
        <v>11640</v>
      </c>
      <c r="B51" s="8" t="s">
        <v>42</v>
      </c>
      <c r="C51" s="8">
        <v>410</v>
      </c>
      <c r="D51" s="9">
        <v>435</v>
      </c>
      <c r="E51" s="10">
        <v>455</v>
      </c>
      <c r="F51" s="10">
        <v>890</v>
      </c>
      <c r="G51" s="9">
        <v>99</v>
      </c>
      <c r="H51" s="9">
        <v>539</v>
      </c>
      <c r="I51" s="9">
        <v>252</v>
      </c>
      <c r="J51" s="25">
        <f t="shared" si="2"/>
        <v>11.123595505617978</v>
      </c>
      <c r="K51" s="25">
        <f t="shared" si="3"/>
        <v>60.561797752808985</v>
      </c>
      <c r="L51" s="25">
        <f t="shared" si="4"/>
        <v>28.314606741573034</v>
      </c>
    </row>
    <row r="52" spans="1:16" s="2" customFormat="1" ht="14.45" customHeight="1" x14ac:dyDescent="0.15">
      <c r="A52" s="8">
        <v>11660</v>
      </c>
      <c r="B52" s="8" t="s">
        <v>43</v>
      </c>
      <c r="C52" s="8">
        <v>216</v>
      </c>
      <c r="D52" s="9">
        <v>234</v>
      </c>
      <c r="E52" s="10">
        <v>218</v>
      </c>
      <c r="F52" s="10">
        <v>452</v>
      </c>
      <c r="G52" s="9">
        <v>47</v>
      </c>
      <c r="H52" s="9">
        <v>255</v>
      </c>
      <c r="I52" s="9">
        <v>150</v>
      </c>
      <c r="J52" s="25">
        <f t="shared" si="2"/>
        <v>10.398230088495575</v>
      </c>
      <c r="K52" s="25">
        <f t="shared" si="3"/>
        <v>56.415929203539825</v>
      </c>
      <c r="L52" s="25">
        <f t="shared" si="4"/>
        <v>33.185840707964601</v>
      </c>
    </row>
    <row r="53" spans="1:16" s="2" customFormat="1" ht="14.45" customHeight="1" x14ac:dyDescent="0.15">
      <c r="A53" s="8">
        <v>11670</v>
      </c>
      <c r="B53" s="8" t="s">
        <v>188</v>
      </c>
      <c r="C53" s="8">
        <v>272</v>
      </c>
      <c r="D53" s="9">
        <v>366</v>
      </c>
      <c r="E53" s="10">
        <v>350</v>
      </c>
      <c r="F53" s="10">
        <v>716</v>
      </c>
      <c r="G53" s="9">
        <v>133</v>
      </c>
      <c r="H53" s="9">
        <v>446</v>
      </c>
      <c r="I53" s="9">
        <v>137</v>
      </c>
      <c r="J53" s="25">
        <f t="shared" si="2"/>
        <v>18.575418994413408</v>
      </c>
      <c r="K53" s="25">
        <f t="shared" si="3"/>
        <v>62.290502793296085</v>
      </c>
      <c r="L53" s="25">
        <f t="shared" si="4"/>
        <v>19.134078212290504</v>
      </c>
    </row>
    <row r="54" spans="1:16" s="2" customFormat="1" ht="14.45" customHeight="1" x14ac:dyDescent="0.15">
      <c r="A54" s="8">
        <v>11680</v>
      </c>
      <c r="B54" s="8" t="s">
        <v>189</v>
      </c>
      <c r="C54" s="8">
        <v>290</v>
      </c>
      <c r="D54" s="9">
        <v>344</v>
      </c>
      <c r="E54" s="10">
        <v>384</v>
      </c>
      <c r="F54" s="10">
        <v>728</v>
      </c>
      <c r="G54" s="9">
        <v>106</v>
      </c>
      <c r="H54" s="9">
        <v>461</v>
      </c>
      <c r="I54" s="9">
        <v>161</v>
      </c>
      <c r="J54" s="25">
        <f t="shared" si="2"/>
        <v>14.560439560439562</v>
      </c>
      <c r="K54" s="25">
        <f t="shared" si="3"/>
        <v>63.324175824175825</v>
      </c>
      <c r="L54" s="25">
        <f t="shared" si="4"/>
        <v>22.115384615384613</v>
      </c>
    </row>
    <row r="55" spans="1:16" s="2" customFormat="1" ht="14.45" customHeight="1" x14ac:dyDescent="0.15">
      <c r="A55" s="8">
        <v>11690</v>
      </c>
      <c r="B55" s="8" t="s">
        <v>190</v>
      </c>
      <c r="C55" s="8">
        <v>253</v>
      </c>
      <c r="D55" s="9">
        <v>280</v>
      </c>
      <c r="E55" s="11">
        <v>281</v>
      </c>
      <c r="F55" s="11">
        <v>561</v>
      </c>
      <c r="G55" s="9">
        <v>55</v>
      </c>
      <c r="H55" s="9">
        <v>374</v>
      </c>
      <c r="I55" s="9">
        <v>132</v>
      </c>
      <c r="J55" s="25">
        <f t="shared" si="2"/>
        <v>9.8039215686274517</v>
      </c>
      <c r="K55" s="25">
        <f t="shared" si="3"/>
        <v>66.666666666666657</v>
      </c>
      <c r="L55" s="25">
        <f t="shared" si="4"/>
        <v>23.52941176470588</v>
      </c>
      <c r="M55" s="3"/>
    </row>
    <row r="56" spans="1:16" s="3" customFormat="1" ht="14.45" customHeight="1" x14ac:dyDescent="0.15">
      <c r="A56" s="36" t="s">
        <v>150</v>
      </c>
      <c r="B56" s="36"/>
      <c r="C56" s="21">
        <f t="shared" ref="C56:I56" si="7">SUM(C57:C69)</f>
        <v>5577</v>
      </c>
      <c r="D56" s="21">
        <f t="shared" si="7"/>
        <v>5959</v>
      </c>
      <c r="E56" s="21">
        <f t="shared" si="7"/>
        <v>6356</v>
      </c>
      <c r="F56" s="21">
        <f t="shared" si="7"/>
        <v>12315</v>
      </c>
      <c r="G56" s="21">
        <f t="shared" si="7"/>
        <v>1525</v>
      </c>
      <c r="H56" s="21">
        <f t="shared" si="7"/>
        <v>7216</v>
      </c>
      <c r="I56" s="21">
        <f t="shared" si="7"/>
        <v>3574</v>
      </c>
      <c r="J56" s="22">
        <f t="shared" si="2"/>
        <v>12.383272431993504</v>
      </c>
      <c r="K56" s="22">
        <f t="shared" si="3"/>
        <v>58.595209094600079</v>
      </c>
      <c r="L56" s="22">
        <f t="shared" si="4"/>
        <v>29.021518473406417</v>
      </c>
      <c r="N56" s="2"/>
      <c r="P56" s="2"/>
    </row>
    <row r="57" spans="1:16" s="2" customFormat="1" ht="14.45" customHeight="1" x14ac:dyDescent="0.15">
      <c r="A57" s="8">
        <v>11810</v>
      </c>
      <c r="B57" s="8" t="s">
        <v>44</v>
      </c>
      <c r="C57" s="8">
        <v>517</v>
      </c>
      <c r="D57" s="9">
        <v>528</v>
      </c>
      <c r="E57" s="10">
        <v>547</v>
      </c>
      <c r="F57" s="10">
        <v>1075</v>
      </c>
      <c r="G57" s="9">
        <v>135</v>
      </c>
      <c r="H57" s="9">
        <v>638</v>
      </c>
      <c r="I57" s="9">
        <v>302</v>
      </c>
      <c r="J57" s="25">
        <f t="shared" si="2"/>
        <v>12.558139534883722</v>
      </c>
      <c r="K57" s="25">
        <f t="shared" si="3"/>
        <v>59.348837209302332</v>
      </c>
      <c r="L57" s="25">
        <f t="shared" si="4"/>
        <v>28.093023255813954</v>
      </c>
    </row>
    <row r="58" spans="1:16" s="2" customFormat="1" ht="14.45" customHeight="1" x14ac:dyDescent="0.15">
      <c r="A58" s="8">
        <v>11820</v>
      </c>
      <c r="B58" s="8" t="s">
        <v>45</v>
      </c>
      <c r="C58" s="8">
        <v>439</v>
      </c>
      <c r="D58" s="9">
        <v>494</v>
      </c>
      <c r="E58" s="10">
        <v>584</v>
      </c>
      <c r="F58" s="10">
        <v>1078</v>
      </c>
      <c r="G58" s="9">
        <v>163</v>
      </c>
      <c r="H58" s="9">
        <v>683</v>
      </c>
      <c r="I58" s="9">
        <v>232</v>
      </c>
      <c r="J58" s="25">
        <f t="shared" si="2"/>
        <v>15.120593692022263</v>
      </c>
      <c r="K58" s="25">
        <f t="shared" si="3"/>
        <v>63.358070500927646</v>
      </c>
      <c r="L58" s="25">
        <f t="shared" si="4"/>
        <v>21.521335807050093</v>
      </c>
    </row>
    <row r="59" spans="1:16" s="2" customFormat="1" ht="14.45" customHeight="1" x14ac:dyDescent="0.15">
      <c r="A59" s="8">
        <v>11830</v>
      </c>
      <c r="B59" s="8" t="s">
        <v>46</v>
      </c>
      <c r="C59" s="8">
        <v>303</v>
      </c>
      <c r="D59" s="9">
        <v>290</v>
      </c>
      <c r="E59" s="10">
        <v>350</v>
      </c>
      <c r="F59" s="10">
        <v>640</v>
      </c>
      <c r="G59" s="9">
        <v>75</v>
      </c>
      <c r="H59" s="9">
        <v>402</v>
      </c>
      <c r="I59" s="9">
        <v>163</v>
      </c>
      <c r="J59" s="25">
        <f t="shared" si="2"/>
        <v>11.71875</v>
      </c>
      <c r="K59" s="25">
        <f t="shared" si="3"/>
        <v>62.812500000000007</v>
      </c>
      <c r="L59" s="25">
        <f t="shared" si="4"/>
        <v>25.46875</v>
      </c>
    </row>
    <row r="60" spans="1:16" s="2" customFormat="1" ht="14.45" customHeight="1" x14ac:dyDescent="0.15">
      <c r="A60" s="8">
        <v>11840</v>
      </c>
      <c r="B60" s="8" t="s">
        <v>47</v>
      </c>
      <c r="C60" s="8">
        <v>523</v>
      </c>
      <c r="D60" s="9">
        <v>524</v>
      </c>
      <c r="E60" s="10">
        <v>511</v>
      </c>
      <c r="F60" s="10">
        <v>1035</v>
      </c>
      <c r="G60" s="9">
        <v>106</v>
      </c>
      <c r="H60" s="9">
        <v>650</v>
      </c>
      <c r="I60" s="9">
        <v>279</v>
      </c>
      <c r="J60" s="25">
        <f t="shared" si="2"/>
        <v>10.241545893719808</v>
      </c>
      <c r="K60" s="25">
        <f t="shared" si="3"/>
        <v>62.80193236714976</v>
      </c>
      <c r="L60" s="25">
        <f t="shared" si="4"/>
        <v>26.956521739130434</v>
      </c>
    </row>
    <row r="61" spans="1:16" s="2" customFormat="1" ht="14.45" customHeight="1" x14ac:dyDescent="0.15">
      <c r="A61" s="8">
        <v>11850</v>
      </c>
      <c r="B61" s="8" t="s">
        <v>48</v>
      </c>
      <c r="C61" s="8">
        <v>258</v>
      </c>
      <c r="D61" s="9">
        <v>243</v>
      </c>
      <c r="E61" s="10">
        <v>279</v>
      </c>
      <c r="F61" s="10">
        <v>522</v>
      </c>
      <c r="G61" s="9">
        <v>50</v>
      </c>
      <c r="H61" s="9">
        <v>254</v>
      </c>
      <c r="I61" s="9">
        <v>218</v>
      </c>
      <c r="J61" s="25">
        <f t="shared" si="2"/>
        <v>9.5785440613026829</v>
      </c>
      <c r="K61" s="25">
        <f t="shared" si="3"/>
        <v>48.659003831417621</v>
      </c>
      <c r="L61" s="25">
        <f t="shared" si="4"/>
        <v>41.762452107279699</v>
      </c>
    </row>
    <row r="62" spans="1:16" s="2" customFormat="1" ht="14.45" customHeight="1" x14ac:dyDescent="0.15">
      <c r="A62" s="8">
        <v>11860</v>
      </c>
      <c r="B62" s="8" t="s">
        <v>49</v>
      </c>
      <c r="C62" s="8">
        <v>388</v>
      </c>
      <c r="D62" s="9">
        <v>379</v>
      </c>
      <c r="E62" s="10">
        <v>459</v>
      </c>
      <c r="F62" s="10">
        <v>838</v>
      </c>
      <c r="G62" s="9">
        <v>82</v>
      </c>
      <c r="H62" s="9">
        <v>443</v>
      </c>
      <c r="I62" s="9">
        <v>313</v>
      </c>
      <c r="J62" s="25">
        <f t="shared" si="2"/>
        <v>9.785202863961814</v>
      </c>
      <c r="K62" s="25">
        <f t="shared" si="3"/>
        <v>52.863961813842486</v>
      </c>
      <c r="L62" s="25">
        <f t="shared" si="4"/>
        <v>37.350835322195699</v>
      </c>
    </row>
    <row r="63" spans="1:16" s="2" customFormat="1" ht="14.45" customHeight="1" x14ac:dyDescent="0.15">
      <c r="A63" s="8">
        <v>11870</v>
      </c>
      <c r="B63" s="8" t="s">
        <v>50</v>
      </c>
      <c r="C63" s="8">
        <v>409</v>
      </c>
      <c r="D63" s="9">
        <v>478</v>
      </c>
      <c r="E63" s="10">
        <v>451</v>
      </c>
      <c r="F63" s="10">
        <v>929</v>
      </c>
      <c r="G63" s="9">
        <v>105</v>
      </c>
      <c r="H63" s="9">
        <v>514</v>
      </c>
      <c r="I63" s="9">
        <v>310</v>
      </c>
      <c r="J63" s="25">
        <f t="shared" si="2"/>
        <v>11.302475780409042</v>
      </c>
      <c r="K63" s="25">
        <f t="shared" si="3"/>
        <v>55.328310010764255</v>
      </c>
      <c r="L63" s="25">
        <f t="shared" si="4"/>
        <v>33.369214208826698</v>
      </c>
    </row>
    <row r="64" spans="1:16" s="2" customFormat="1" ht="14.45" customHeight="1" x14ac:dyDescent="0.15">
      <c r="A64" s="8">
        <v>11880</v>
      </c>
      <c r="B64" s="8" t="s">
        <v>51</v>
      </c>
      <c r="C64" s="8">
        <v>583</v>
      </c>
      <c r="D64" s="9">
        <v>691</v>
      </c>
      <c r="E64" s="10">
        <v>688</v>
      </c>
      <c r="F64" s="10">
        <v>1379</v>
      </c>
      <c r="G64" s="9">
        <v>194</v>
      </c>
      <c r="H64" s="9">
        <v>853</v>
      </c>
      <c r="I64" s="9">
        <v>332</v>
      </c>
      <c r="J64" s="25">
        <f t="shared" si="2"/>
        <v>14.068165337200869</v>
      </c>
      <c r="K64" s="25">
        <f t="shared" si="3"/>
        <v>61.85641769398115</v>
      </c>
      <c r="L64" s="25">
        <f t="shared" si="4"/>
        <v>24.075416968817983</v>
      </c>
      <c r="N64" s="3"/>
    </row>
    <row r="65" spans="1:16" s="2" customFormat="1" ht="14.45" customHeight="1" x14ac:dyDescent="0.15">
      <c r="A65" s="8">
        <v>11890</v>
      </c>
      <c r="B65" s="8" t="s">
        <v>52</v>
      </c>
      <c r="C65" s="8">
        <v>563</v>
      </c>
      <c r="D65" s="9">
        <v>565</v>
      </c>
      <c r="E65" s="10">
        <v>591</v>
      </c>
      <c r="F65" s="10">
        <v>1156</v>
      </c>
      <c r="G65" s="9">
        <v>128</v>
      </c>
      <c r="H65" s="9">
        <v>631</v>
      </c>
      <c r="I65" s="9">
        <v>397</v>
      </c>
      <c r="J65" s="25">
        <f t="shared" si="2"/>
        <v>11.072664359861593</v>
      </c>
      <c r="K65" s="25">
        <f t="shared" si="3"/>
        <v>54.584775086505189</v>
      </c>
      <c r="L65" s="25">
        <f t="shared" si="4"/>
        <v>34.34256055363322</v>
      </c>
    </row>
    <row r="66" spans="1:16" s="2" customFormat="1" ht="14.45" customHeight="1" x14ac:dyDescent="0.15">
      <c r="A66" s="8">
        <v>11900</v>
      </c>
      <c r="B66" s="8" t="s">
        <v>53</v>
      </c>
      <c r="C66" s="8">
        <v>567</v>
      </c>
      <c r="D66" s="9">
        <v>670</v>
      </c>
      <c r="E66" s="10">
        <v>699</v>
      </c>
      <c r="F66" s="10">
        <v>1369</v>
      </c>
      <c r="G66" s="9">
        <v>215</v>
      </c>
      <c r="H66" s="9">
        <v>830</v>
      </c>
      <c r="I66" s="9">
        <v>324</v>
      </c>
      <c r="J66" s="25">
        <f t="shared" si="2"/>
        <v>15.70489408327246</v>
      </c>
      <c r="K66" s="25">
        <f t="shared" si="3"/>
        <v>60.628195763330893</v>
      </c>
      <c r="L66" s="25">
        <f t="shared" si="4"/>
        <v>23.666910153396639</v>
      </c>
    </row>
    <row r="67" spans="1:16" s="2" customFormat="1" ht="14.45" customHeight="1" x14ac:dyDescent="0.15">
      <c r="A67" s="8">
        <v>11910</v>
      </c>
      <c r="B67" s="8" t="s">
        <v>54</v>
      </c>
      <c r="C67" s="8">
        <v>263</v>
      </c>
      <c r="D67" s="9">
        <v>293</v>
      </c>
      <c r="E67" s="10">
        <v>288</v>
      </c>
      <c r="F67" s="10">
        <v>581</v>
      </c>
      <c r="G67" s="9">
        <v>45</v>
      </c>
      <c r="H67" s="9">
        <v>337</v>
      </c>
      <c r="I67" s="9">
        <v>199</v>
      </c>
      <c r="J67" s="25">
        <f t="shared" si="2"/>
        <v>7.7452667814113596</v>
      </c>
      <c r="K67" s="25">
        <f t="shared" si="3"/>
        <v>58.003442340791736</v>
      </c>
      <c r="L67" s="25">
        <f t="shared" si="4"/>
        <v>34.251290877796905</v>
      </c>
    </row>
    <row r="68" spans="1:16" s="2" customFormat="1" ht="14.45" customHeight="1" x14ac:dyDescent="0.15">
      <c r="A68" s="8">
        <v>11920</v>
      </c>
      <c r="B68" s="8" t="s">
        <v>55</v>
      </c>
      <c r="C68" s="8">
        <v>336</v>
      </c>
      <c r="D68" s="9">
        <v>346</v>
      </c>
      <c r="E68" s="10">
        <v>396</v>
      </c>
      <c r="F68" s="10">
        <v>742</v>
      </c>
      <c r="G68" s="9">
        <v>95</v>
      </c>
      <c r="H68" s="9">
        <v>404</v>
      </c>
      <c r="I68" s="9">
        <v>243</v>
      </c>
      <c r="J68" s="25">
        <f t="shared" si="2"/>
        <v>12.80323450134771</v>
      </c>
      <c r="K68" s="25">
        <f t="shared" si="3"/>
        <v>54.447439353099739</v>
      </c>
      <c r="L68" s="25">
        <f t="shared" si="4"/>
        <v>32.749326145552558</v>
      </c>
    </row>
    <row r="69" spans="1:16" s="2" customFormat="1" ht="14.45" customHeight="1" x14ac:dyDescent="0.15">
      <c r="A69" s="8">
        <v>11930</v>
      </c>
      <c r="B69" s="8" t="s">
        <v>56</v>
      </c>
      <c r="C69" s="8">
        <v>428</v>
      </c>
      <c r="D69" s="9">
        <v>458</v>
      </c>
      <c r="E69" s="10">
        <v>513</v>
      </c>
      <c r="F69" s="10">
        <v>971</v>
      </c>
      <c r="G69" s="9">
        <v>132</v>
      </c>
      <c r="H69" s="9">
        <v>577</v>
      </c>
      <c r="I69" s="9">
        <v>262</v>
      </c>
      <c r="J69" s="25">
        <f t="shared" ref="J69:J132" si="8">G69/F69*100</f>
        <v>13.594232749742533</v>
      </c>
      <c r="K69" s="25">
        <f t="shared" ref="K69:K132" si="9">H69/F69*100</f>
        <v>59.423274974253346</v>
      </c>
      <c r="L69" s="25">
        <f t="shared" ref="L69:L132" si="10">I69/F69*100</f>
        <v>26.982492276004123</v>
      </c>
    </row>
    <row r="70" spans="1:16" s="3" customFormat="1" ht="14.45" customHeight="1" x14ac:dyDescent="0.15">
      <c r="A70" s="36" t="s">
        <v>149</v>
      </c>
      <c r="B70" s="36"/>
      <c r="C70" s="21">
        <f t="shared" ref="C70:I70" si="11">SUM(C71:C80)</f>
        <v>2014</v>
      </c>
      <c r="D70" s="21">
        <f t="shared" si="11"/>
        <v>2549</v>
      </c>
      <c r="E70" s="21">
        <f t="shared" si="11"/>
        <v>2727</v>
      </c>
      <c r="F70" s="21">
        <f t="shared" si="11"/>
        <v>5276</v>
      </c>
      <c r="G70" s="21">
        <f t="shared" si="11"/>
        <v>562</v>
      </c>
      <c r="H70" s="21">
        <f t="shared" si="11"/>
        <v>2927</v>
      </c>
      <c r="I70" s="21">
        <f t="shared" si="11"/>
        <v>1787</v>
      </c>
      <c r="J70" s="22">
        <f t="shared" si="8"/>
        <v>10.652009097801365</v>
      </c>
      <c r="K70" s="22">
        <f t="shared" si="9"/>
        <v>55.477634571645183</v>
      </c>
      <c r="L70" s="22">
        <f t="shared" si="10"/>
        <v>33.870356330553449</v>
      </c>
      <c r="M70" s="2"/>
      <c r="N70" s="2"/>
      <c r="P70" s="2"/>
    </row>
    <row r="71" spans="1:16" s="2" customFormat="1" ht="14.45" customHeight="1" x14ac:dyDescent="0.15">
      <c r="A71" s="8">
        <v>12010</v>
      </c>
      <c r="B71" s="8" t="s">
        <v>57</v>
      </c>
      <c r="C71" s="8">
        <v>93</v>
      </c>
      <c r="D71" s="9">
        <v>145</v>
      </c>
      <c r="E71" s="10">
        <v>157</v>
      </c>
      <c r="F71" s="10">
        <v>302</v>
      </c>
      <c r="G71" s="9">
        <v>30</v>
      </c>
      <c r="H71" s="9">
        <v>132</v>
      </c>
      <c r="I71" s="9">
        <v>140</v>
      </c>
      <c r="J71" s="25">
        <f t="shared" si="8"/>
        <v>9.9337748344370862</v>
      </c>
      <c r="K71" s="25">
        <f t="shared" si="9"/>
        <v>43.70860927152318</v>
      </c>
      <c r="L71" s="25">
        <f t="shared" si="10"/>
        <v>46.357615894039732</v>
      </c>
      <c r="M71" s="3"/>
    </row>
    <row r="72" spans="1:16" s="2" customFormat="1" ht="14.45" customHeight="1" x14ac:dyDescent="0.15">
      <c r="A72" s="8">
        <v>12020</v>
      </c>
      <c r="B72" s="8" t="s">
        <v>58</v>
      </c>
      <c r="C72" s="8">
        <v>101</v>
      </c>
      <c r="D72" s="9">
        <v>132</v>
      </c>
      <c r="E72" s="10">
        <v>136</v>
      </c>
      <c r="F72" s="10">
        <v>268</v>
      </c>
      <c r="G72" s="9">
        <v>16</v>
      </c>
      <c r="H72" s="9">
        <v>120</v>
      </c>
      <c r="I72" s="9">
        <v>132</v>
      </c>
      <c r="J72" s="25">
        <f t="shared" si="8"/>
        <v>5.9701492537313428</v>
      </c>
      <c r="K72" s="25">
        <f t="shared" si="9"/>
        <v>44.776119402985074</v>
      </c>
      <c r="L72" s="25">
        <f t="shared" si="10"/>
        <v>49.253731343283583</v>
      </c>
    </row>
    <row r="73" spans="1:16" s="2" customFormat="1" ht="14.45" customHeight="1" x14ac:dyDescent="0.15">
      <c r="A73" s="8">
        <v>12030</v>
      </c>
      <c r="B73" s="8" t="s">
        <v>59</v>
      </c>
      <c r="C73" s="8">
        <v>152</v>
      </c>
      <c r="D73" s="9">
        <v>210</v>
      </c>
      <c r="E73" s="10">
        <v>221</v>
      </c>
      <c r="F73" s="10">
        <v>431</v>
      </c>
      <c r="G73" s="9">
        <v>52</v>
      </c>
      <c r="H73" s="9">
        <v>221</v>
      </c>
      <c r="I73" s="9">
        <v>158</v>
      </c>
      <c r="J73" s="25">
        <f t="shared" si="8"/>
        <v>12.064965197215777</v>
      </c>
      <c r="K73" s="25">
        <f t="shared" si="9"/>
        <v>51.27610208816705</v>
      </c>
      <c r="L73" s="25">
        <f t="shared" si="10"/>
        <v>36.658932714617173</v>
      </c>
    </row>
    <row r="74" spans="1:16" s="2" customFormat="1" ht="14.45" customHeight="1" x14ac:dyDescent="0.15">
      <c r="A74" s="8">
        <v>12040</v>
      </c>
      <c r="B74" s="8" t="s">
        <v>60</v>
      </c>
      <c r="C74" s="8">
        <v>159</v>
      </c>
      <c r="D74" s="9">
        <v>206</v>
      </c>
      <c r="E74" s="10">
        <v>211</v>
      </c>
      <c r="F74" s="10">
        <v>417</v>
      </c>
      <c r="G74" s="9">
        <v>30</v>
      </c>
      <c r="H74" s="9">
        <v>209</v>
      </c>
      <c r="I74" s="9">
        <v>178</v>
      </c>
      <c r="J74" s="25">
        <f t="shared" si="8"/>
        <v>7.1942446043165464</v>
      </c>
      <c r="K74" s="25">
        <f t="shared" si="9"/>
        <v>50.119904076738607</v>
      </c>
      <c r="L74" s="25">
        <f t="shared" si="10"/>
        <v>42.685851318944842</v>
      </c>
    </row>
    <row r="75" spans="1:16" s="2" customFormat="1" ht="14.45" customHeight="1" x14ac:dyDescent="0.15">
      <c r="A75" s="8">
        <v>12050</v>
      </c>
      <c r="B75" s="8" t="s">
        <v>61</v>
      </c>
      <c r="C75" s="8">
        <v>151</v>
      </c>
      <c r="D75" s="9">
        <v>205</v>
      </c>
      <c r="E75" s="10">
        <v>205</v>
      </c>
      <c r="F75" s="10">
        <v>410</v>
      </c>
      <c r="G75" s="9">
        <v>49</v>
      </c>
      <c r="H75" s="9">
        <v>238</v>
      </c>
      <c r="I75" s="9">
        <v>123</v>
      </c>
      <c r="J75" s="25">
        <f t="shared" si="8"/>
        <v>11.951219512195122</v>
      </c>
      <c r="K75" s="25">
        <f t="shared" si="9"/>
        <v>58.048780487804876</v>
      </c>
      <c r="L75" s="25">
        <f t="shared" si="10"/>
        <v>30</v>
      </c>
    </row>
    <row r="76" spans="1:16" s="2" customFormat="1" ht="14.45" customHeight="1" x14ac:dyDescent="0.15">
      <c r="A76" s="8">
        <v>12060</v>
      </c>
      <c r="B76" s="8" t="s">
        <v>62</v>
      </c>
      <c r="C76" s="8">
        <v>109</v>
      </c>
      <c r="D76" s="9">
        <v>134</v>
      </c>
      <c r="E76" s="10">
        <v>169</v>
      </c>
      <c r="F76" s="10">
        <v>303</v>
      </c>
      <c r="G76" s="9">
        <v>19</v>
      </c>
      <c r="H76" s="9">
        <v>153</v>
      </c>
      <c r="I76" s="9">
        <v>131</v>
      </c>
      <c r="J76" s="25">
        <f t="shared" si="8"/>
        <v>6.2706270627062706</v>
      </c>
      <c r="K76" s="25">
        <f t="shared" si="9"/>
        <v>50.495049504950494</v>
      </c>
      <c r="L76" s="25">
        <f t="shared" si="10"/>
        <v>43.234323432343238</v>
      </c>
      <c r="N76" s="3"/>
    </row>
    <row r="77" spans="1:16" s="2" customFormat="1" ht="14.45" customHeight="1" x14ac:dyDescent="0.15">
      <c r="A77" s="8">
        <v>12070</v>
      </c>
      <c r="B77" s="8" t="s">
        <v>63</v>
      </c>
      <c r="C77" s="8">
        <v>151</v>
      </c>
      <c r="D77" s="9">
        <v>197</v>
      </c>
      <c r="E77" s="10">
        <v>196</v>
      </c>
      <c r="F77" s="10">
        <v>393</v>
      </c>
      <c r="G77" s="9">
        <v>46</v>
      </c>
      <c r="H77" s="9">
        <v>223</v>
      </c>
      <c r="I77" s="9">
        <v>124</v>
      </c>
      <c r="J77" s="25">
        <f t="shared" si="8"/>
        <v>11.704834605597965</v>
      </c>
      <c r="K77" s="25">
        <f t="shared" si="9"/>
        <v>56.743002544529261</v>
      </c>
      <c r="L77" s="25">
        <f t="shared" si="10"/>
        <v>31.552162849872772</v>
      </c>
    </row>
    <row r="78" spans="1:16" s="2" customFormat="1" ht="14.45" customHeight="1" x14ac:dyDescent="0.15">
      <c r="A78" s="8">
        <v>12080</v>
      </c>
      <c r="B78" s="8" t="s">
        <v>64</v>
      </c>
      <c r="C78" s="8">
        <v>480</v>
      </c>
      <c r="D78" s="9">
        <v>551</v>
      </c>
      <c r="E78" s="10">
        <v>578</v>
      </c>
      <c r="F78" s="10">
        <v>1129</v>
      </c>
      <c r="G78" s="9">
        <v>125</v>
      </c>
      <c r="H78" s="9">
        <v>664</v>
      </c>
      <c r="I78" s="9">
        <v>340</v>
      </c>
      <c r="J78" s="25">
        <f t="shared" si="8"/>
        <v>11.071744906997342</v>
      </c>
      <c r="K78" s="25">
        <f t="shared" si="9"/>
        <v>58.81310894596988</v>
      </c>
      <c r="L78" s="25">
        <f t="shared" si="10"/>
        <v>30.115146147032775</v>
      </c>
    </row>
    <row r="79" spans="1:16" s="2" customFormat="1" ht="14.45" customHeight="1" x14ac:dyDescent="0.15">
      <c r="A79" s="8">
        <v>12090</v>
      </c>
      <c r="B79" s="8" t="s">
        <v>65</v>
      </c>
      <c r="C79" s="8">
        <v>365</v>
      </c>
      <c r="D79" s="9">
        <v>497</v>
      </c>
      <c r="E79" s="10">
        <v>543</v>
      </c>
      <c r="F79" s="10">
        <v>1040</v>
      </c>
      <c r="G79" s="9">
        <v>136</v>
      </c>
      <c r="H79" s="9">
        <v>651</v>
      </c>
      <c r="I79" s="9">
        <v>253</v>
      </c>
      <c r="J79" s="25">
        <f t="shared" si="8"/>
        <v>13.076923076923078</v>
      </c>
      <c r="K79" s="25">
        <f t="shared" si="9"/>
        <v>62.596153846153847</v>
      </c>
      <c r="L79" s="25">
        <f t="shared" si="10"/>
        <v>24.326923076923077</v>
      </c>
    </row>
    <row r="80" spans="1:16" s="2" customFormat="1" ht="14.45" customHeight="1" x14ac:dyDescent="0.15">
      <c r="A80" s="8">
        <v>12100</v>
      </c>
      <c r="B80" s="8" t="s">
        <v>66</v>
      </c>
      <c r="C80" s="8">
        <v>253</v>
      </c>
      <c r="D80" s="9">
        <v>272</v>
      </c>
      <c r="E80" s="10">
        <v>311</v>
      </c>
      <c r="F80" s="10">
        <v>583</v>
      </c>
      <c r="G80" s="9">
        <v>59</v>
      </c>
      <c r="H80" s="9">
        <v>316</v>
      </c>
      <c r="I80" s="9">
        <v>208</v>
      </c>
      <c r="J80" s="25">
        <f t="shared" si="8"/>
        <v>10.120068610634648</v>
      </c>
      <c r="K80" s="25">
        <f t="shared" si="9"/>
        <v>54.202401372212691</v>
      </c>
      <c r="L80" s="25">
        <f t="shared" si="10"/>
        <v>35.677530017152662</v>
      </c>
    </row>
    <row r="81" spans="1:16" s="3" customFormat="1" ht="14.45" customHeight="1" x14ac:dyDescent="0.15">
      <c r="A81" s="36" t="s">
        <v>148</v>
      </c>
      <c r="B81" s="36"/>
      <c r="C81" s="21">
        <f t="shared" ref="C81:I81" si="12">SUM(C82:C93)</f>
        <v>2142</v>
      </c>
      <c r="D81" s="21">
        <f t="shared" si="12"/>
        <v>2605</v>
      </c>
      <c r="E81" s="21">
        <f t="shared" si="12"/>
        <v>2709</v>
      </c>
      <c r="F81" s="21">
        <f t="shared" si="12"/>
        <v>5314</v>
      </c>
      <c r="G81" s="21">
        <f t="shared" si="12"/>
        <v>538</v>
      </c>
      <c r="H81" s="21">
        <f t="shared" si="12"/>
        <v>2864</v>
      </c>
      <c r="I81" s="21">
        <f t="shared" si="12"/>
        <v>1912</v>
      </c>
      <c r="J81" s="22">
        <f t="shared" si="8"/>
        <v>10.124200225818592</v>
      </c>
      <c r="K81" s="22">
        <f t="shared" si="9"/>
        <v>53.895370718855851</v>
      </c>
      <c r="L81" s="22">
        <f t="shared" si="10"/>
        <v>35.980429055325558</v>
      </c>
      <c r="M81" s="2"/>
      <c r="N81" s="2"/>
      <c r="P81" s="2"/>
    </row>
    <row r="82" spans="1:16" s="2" customFormat="1" ht="14.45" customHeight="1" x14ac:dyDescent="0.15">
      <c r="A82" s="8">
        <v>13010</v>
      </c>
      <c r="B82" s="8" t="s">
        <v>67</v>
      </c>
      <c r="C82" s="8">
        <v>91</v>
      </c>
      <c r="D82" s="9">
        <v>117</v>
      </c>
      <c r="E82" s="10">
        <v>120</v>
      </c>
      <c r="F82" s="10">
        <v>237</v>
      </c>
      <c r="G82" s="9">
        <v>26</v>
      </c>
      <c r="H82" s="9">
        <v>112</v>
      </c>
      <c r="I82" s="9">
        <v>99</v>
      </c>
      <c r="J82" s="25">
        <f t="shared" si="8"/>
        <v>10.970464135021098</v>
      </c>
      <c r="K82" s="25">
        <f t="shared" si="9"/>
        <v>47.257383966244724</v>
      </c>
      <c r="L82" s="25">
        <f t="shared" si="10"/>
        <v>41.77215189873418</v>
      </c>
    </row>
    <row r="83" spans="1:16" s="2" customFormat="1" ht="14.45" customHeight="1" x14ac:dyDescent="0.15">
      <c r="A83" s="8">
        <v>13020</v>
      </c>
      <c r="B83" s="8" t="s">
        <v>68</v>
      </c>
      <c r="C83" s="8">
        <v>55</v>
      </c>
      <c r="D83" s="9">
        <v>72</v>
      </c>
      <c r="E83" s="10">
        <v>81</v>
      </c>
      <c r="F83" s="10">
        <v>153</v>
      </c>
      <c r="G83" s="9">
        <v>12</v>
      </c>
      <c r="H83" s="9">
        <v>69</v>
      </c>
      <c r="I83" s="9">
        <v>72</v>
      </c>
      <c r="J83" s="25">
        <f t="shared" si="8"/>
        <v>7.8431372549019605</v>
      </c>
      <c r="K83" s="25">
        <f t="shared" si="9"/>
        <v>45.098039215686278</v>
      </c>
      <c r="L83" s="25">
        <f t="shared" si="10"/>
        <v>47.058823529411761</v>
      </c>
      <c r="M83" s="3"/>
    </row>
    <row r="84" spans="1:16" s="2" customFormat="1" ht="14.45" customHeight="1" x14ac:dyDescent="0.15">
      <c r="A84" s="8">
        <v>13030</v>
      </c>
      <c r="B84" s="8" t="s">
        <v>69</v>
      </c>
      <c r="C84" s="8">
        <v>81</v>
      </c>
      <c r="D84" s="9">
        <v>116</v>
      </c>
      <c r="E84" s="10">
        <v>113</v>
      </c>
      <c r="F84" s="10">
        <v>229</v>
      </c>
      <c r="G84" s="9">
        <v>19</v>
      </c>
      <c r="H84" s="9">
        <v>104</v>
      </c>
      <c r="I84" s="9">
        <v>106</v>
      </c>
      <c r="J84" s="25">
        <f t="shared" si="8"/>
        <v>8.2969432314410483</v>
      </c>
      <c r="K84" s="25">
        <f t="shared" si="9"/>
        <v>45.414847161572055</v>
      </c>
      <c r="L84" s="25">
        <f t="shared" si="10"/>
        <v>46.288209606986904</v>
      </c>
    </row>
    <row r="85" spans="1:16" s="2" customFormat="1" ht="14.45" customHeight="1" x14ac:dyDescent="0.15">
      <c r="A85" s="8">
        <v>13040</v>
      </c>
      <c r="B85" s="8" t="s">
        <v>70</v>
      </c>
      <c r="C85" s="8">
        <v>39</v>
      </c>
      <c r="D85" s="9">
        <v>50</v>
      </c>
      <c r="E85" s="10">
        <v>69</v>
      </c>
      <c r="F85" s="10">
        <v>119</v>
      </c>
      <c r="G85" s="9">
        <v>15</v>
      </c>
      <c r="H85" s="9">
        <v>52</v>
      </c>
      <c r="I85" s="9">
        <v>52</v>
      </c>
      <c r="J85" s="25">
        <f t="shared" si="8"/>
        <v>12.605042016806722</v>
      </c>
      <c r="K85" s="25">
        <f t="shared" si="9"/>
        <v>43.69747899159664</v>
      </c>
      <c r="L85" s="25">
        <f t="shared" si="10"/>
        <v>43.69747899159664</v>
      </c>
    </row>
    <row r="86" spans="1:16" s="2" customFormat="1" ht="14.45" customHeight="1" x14ac:dyDescent="0.15">
      <c r="A86" s="8">
        <v>13050</v>
      </c>
      <c r="B86" s="8" t="s">
        <v>71</v>
      </c>
      <c r="C86" s="8">
        <v>247</v>
      </c>
      <c r="D86" s="9">
        <v>292</v>
      </c>
      <c r="E86" s="10">
        <v>318</v>
      </c>
      <c r="F86" s="10">
        <v>610</v>
      </c>
      <c r="G86" s="9">
        <v>65</v>
      </c>
      <c r="H86" s="9">
        <v>358</v>
      </c>
      <c r="I86" s="9">
        <v>187</v>
      </c>
      <c r="J86" s="25">
        <f t="shared" si="8"/>
        <v>10.655737704918032</v>
      </c>
      <c r="K86" s="25">
        <f t="shared" si="9"/>
        <v>58.688524590163937</v>
      </c>
      <c r="L86" s="25">
        <f t="shared" si="10"/>
        <v>30.655737704918035</v>
      </c>
    </row>
    <row r="87" spans="1:16" s="2" customFormat="1" ht="14.45" customHeight="1" x14ac:dyDescent="0.15">
      <c r="A87" s="8">
        <v>13060</v>
      </c>
      <c r="B87" s="8" t="s">
        <v>72</v>
      </c>
      <c r="C87" s="8">
        <v>40</v>
      </c>
      <c r="D87" s="9">
        <v>61</v>
      </c>
      <c r="E87" s="10">
        <v>66</v>
      </c>
      <c r="F87" s="10">
        <v>127</v>
      </c>
      <c r="G87" s="9">
        <v>23</v>
      </c>
      <c r="H87" s="9">
        <v>56</v>
      </c>
      <c r="I87" s="9">
        <v>48</v>
      </c>
      <c r="J87" s="25">
        <f t="shared" si="8"/>
        <v>18.110236220472441</v>
      </c>
      <c r="K87" s="25">
        <f t="shared" si="9"/>
        <v>44.094488188976378</v>
      </c>
      <c r="L87" s="25">
        <f t="shared" si="10"/>
        <v>37.795275590551178</v>
      </c>
    </row>
    <row r="88" spans="1:16" s="2" customFormat="1" ht="14.45" customHeight="1" x14ac:dyDescent="0.15">
      <c r="A88" s="8">
        <v>13070</v>
      </c>
      <c r="B88" s="8" t="s">
        <v>73</v>
      </c>
      <c r="C88" s="8">
        <v>99</v>
      </c>
      <c r="D88" s="9">
        <v>121</v>
      </c>
      <c r="E88" s="10">
        <v>121</v>
      </c>
      <c r="F88" s="10">
        <v>242</v>
      </c>
      <c r="G88" s="9">
        <v>15</v>
      </c>
      <c r="H88" s="9">
        <v>119</v>
      </c>
      <c r="I88" s="9">
        <v>108</v>
      </c>
      <c r="J88" s="25">
        <f t="shared" si="8"/>
        <v>6.1983471074380168</v>
      </c>
      <c r="K88" s="25">
        <f t="shared" si="9"/>
        <v>49.173553719008268</v>
      </c>
      <c r="L88" s="25">
        <f t="shared" si="10"/>
        <v>44.628099173553721</v>
      </c>
    </row>
    <row r="89" spans="1:16" s="2" customFormat="1" ht="14.45" customHeight="1" x14ac:dyDescent="0.15">
      <c r="A89" s="8">
        <v>13080</v>
      </c>
      <c r="B89" s="8" t="s">
        <v>74</v>
      </c>
      <c r="C89" s="8">
        <v>396</v>
      </c>
      <c r="D89" s="9">
        <v>494</v>
      </c>
      <c r="E89" s="10">
        <v>489</v>
      </c>
      <c r="F89" s="10">
        <v>983</v>
      </c>
      <c r="G89" s="9">
        <v>102</v>
      </c>
      <c r="H89" s="9">
        <v>597</v>
      </c>
      <c r="I89" s="9">
        <v>284</v>
      </c>
      <c r="J89" s="25">
        <f t="shared" si="8"/>
        <v>10.376398779247202</v>
      </c>
      <c r="K89" s="25">
        <f t="shared" si="9"/>
        <v>60.732451678535092</v>
      </c>
      <c r="L89" s="25">
        <f t="shared" si="10"/>
        <v>28.891149542217704</v>
      </c>
    </row>
    <row r="90" spans="1:16" s="2" customFormat="1" ht="14.45" customHeight="1" x14ac:dyDescent="0.15">
      <c r="A90" s="8">
        <v>13090</v>
      </c>
      <c r="B90" s="8" t="s">
        <v>75</v>
      </c>
      <c r="C90" s="8">
        <v>343</v>
      </c>
      <c r="D90" s="9">
        <v>388</v>
      </c>
      <c r="E90" s="10">
        <v>424</v>
      </c>
      <c r="F90" s="10">
        <v>812</v>
      </c>
      <c r="G90" s="9">
        <v>79</v>
      </c>
      <c r="H90" s="9">
        <v>494</v>
      </c>
      <c r="I90" s="9">
        <v>239</v>
      </c>
      <c r="J90" s="25">
        <f t="shared" si="8"/>
        <v>9.7290640394088683</v>
      </c>
      <c r="K90" s="25">
        <f t="shared" si="9"/>
        <v>60.837438423645317</v>
      </c>
      <c r="L90" s="25">
        <f t="shared" si="10"/>
        <v>29.433497536945811</v>
      </c>
      <c r="N90" s="3"/>
    </row>
    <row r="91" spans="1:16" s="2" customFormat="1" ht="14.45" customHeight="1" x14ac:dyDescent="0.15">
      <c r="A91" s="8">
        <v>13100</v>
      </c>
      <c r="B91" s="8" t="s">
        <v>76</v>
      </c>
      <c r="C91" s="8">
        <v>320</v>
      </c>
      <c r="D91" s="9">
        <v>405</v>
      </c>
      <c r="E91" s="10">
        <v>391</v>
      </c>
      <c r="F91" s="10">
        <v>796</v>
      </c>
      <c r="G91" s="9">
        <v>96</v>
      </c>
      <c r="H91" s="9">
        <v>443</v>
      </c>
      <c r="I91" s="9">
        <v>257</v>
      </c>
      <c r="J91" s="25">
        <f t="shared" si="8"/>
        <v>12.060301507537687</v>
      </c>
      <c r="K91" s="25">
        <f t="shared" si="9"/>
        <v>55.653266331658294</v>
      </c>
      <c r="L91" s="25">
        <f t="shared" si="10"/>
        <v>32.286432160804019</v>
      </c>
    </row>
    <row r="92" spans="1:16" s="2" customFormat="1" ht="14.45" customHeight="1" x14ac:dyDescent="0.15">
      <c r="A92" s="8">
        <v>13110</v>
      </c>
      <c r="B92" s="8" t="s">
        <v>77</v>
      </c>
      <c r="C92" s="8">
        <v>47</v>
      </c>
      <c r="D92" s="9">
        <v>66</v>
      </c>
      <c r="E92" s="10">
        <v>68</v>
      </c>
      <c r="F92" s="10">
        <v>134</v>
      </c>
      <c r="G92" s="9">
        <v>12</v>
      </c>
      <c r="H92" s="9">
        <v>61</v>
      </c>
      <c r="I92" s="9">
        <v>61</v>
      </c>
      <c r="J92" s="25">
        <f t="shared" si="8"/>
        <v>8.9552238805970141</v>
      </c>
      <c r="K92" s="25">
        <f t="shared" si="9"/>
        <v>45.522388059701491</v>
      </c>
      <c r="L92" s="25">
        <f t="shared" si="10"/>
        <v>45.522388059701491</v>
      </c>
    </row>
    <row r="93" spans="1:16" s="2" customFormat="1" ht="14.45" customHeight="1" x14ac:dyDescent="0.15">
      <c r="A93" s="8">
        <v>13120</v>
      </c>
      <c r="B93" s="8" t="s">
        <v>78</v>
      </c>
      <c r="C93" s="8">
        <v>384</v>
      </c>
      <c r="D93" s="9">
        <v>423</v>
      </c>
      <c r="E93" s="10">
        <v>449</v>
      </c>
      <c r="F93" s="10">
        <v>872</v>
      </c>
      <c r="G93" s="9">
        <v>74</v>
      </c>
      <c r="H93" s="9">
        <v>399</v>
      </c>
      <c r="I93" s="9">
        <v>399</v>
      </c>
      <c r="J93" s="25">
        <f t="shared" si="8"/>
        <v>8.486238532110093</v>
      </c>
      <c r="K93" s="25">
        <f t="shared" si="9"/>
        <v>45.756880733944953</v>
      </c>
      <c r="L93" s="25">
        <f t="shared" si="10"/>
        <v>45.756880733944953</v>
      </c>
    </row>
    <row r="94" spans="1:16" s="3" customFormat="1" ht="14.45" customHeight="1" x14ac:dyDescent="0.15">
      <c r="A94" s="36" t="s">
        <v>147</v>
      </c>
      <c r="B94" s="36"/>
      <c r="C94" s="21">
        <f>SUM(C95:C103)</f>
        <v>1546</v>
      </c>
      <c r="D94" s="21">
        <f>SUM(D95:D103)</f>
        <v>1928</v>
      </c>
      <c r="E94" s="21">
        <f>SUM(E95:E103)</f>
        <v>2145</v>
      </c>
      <c r="F94" s="21">
        <f>SUM(F95:F103)</f>
        <v>4073</v>
      </c>
      <c r="G94" s="21">
        <f>SUM(G95:G103)</f>
        <v>513</v>
      </c>
      <c r="H94" s="21">
        <f t="shared" ref="H94:I94" si="13">SUM(H95:H103)</f>
        <v>2190</v>
      </c>
      <c r="I94" s="21">
        <f t="shared" si="13"/>
        <v>1370</v>
      </c>
      <c r="J94" s="22">
        <f t="shared" si="8"/>
        <v>12.595138718389393</v>
      </c>
      <c r="K94" s="22">
        <f t="shared" si="9"/>
        <v>53.768720844586305</v>
      </c>
      <c r="L94" s="22">
        <f t="shared" si="10"/>
        <v>33.636140437024309</v>
      </c>
      <c r="M94" s="2"/>
      <c r="N94" s="2"/>
      <c r="P94" s="2"/>
    </row>
    <row r="95" spans="1:16" s="2" customFormat="1" ht="14.45" customHeight="1" x14ac:dyDescent="0.15">
      <c r="A95" s="8">
        <v>14010</v>
      </c>
      <c r="B95" s="8" t="s">
        <v>79</v>
      </c>
      <c r="C95" s="8">
        <v>260</v>
      </c>
      <c r="D95" s="9">
        <v>332</v>
      </c>
      <c r="E95" s="10">
        <v>356</v>
      </c>
      <c r="F95" s="10">
        <v>688</v>
      </c>
      <c r="G95" s="9">
        <v>117</v>
      </c>
      <c r="H95" s="9">
        <v>378</v>
      </c>
      <c r="I95" s="9">
        <v>193</v>
      </c>
      <c r="J95" s="25">
        <f t="shared" si="8"/>
        <v>17.005813953488371</v>
      </c>
      <c r="K95" s="25">
        <f t="shared" si="9"/>
        <v>54.941860465116278</v>
      </c>
      <c r="L95" s="25">
        <f t="shared" si="10"/>
        <v>28.052325581395348</v>
      </c>
    </row>
    <row r="96" spans="1:16" s="2" customFormat="1" ht="14.45" customHeight="1" x14ac:dyDescent="0.15">
      <c r="A96" s="8">
        <v>14020</v>
      </c>
      <c r="B96" s="8" t="s">
        <v>80</v>
      </c>
      <c r="C96" s="8">
        <v>478</v>
      </c>
      <c r="D96" s="9">
        <v>482</v>
      </c>
      <c r="E96" s="10">
        <v>577</v>
      </c>
      <c r="F96" s="10">
        <v>1059</v>
      </c>
      <c r="G96" s="9">
        <v>67</v>
      </c>
      <c r="H96" s="9">
        <v>610</v>
      </c>
      <c r="I96" s="9">
        <v>382</v>
      </c>
      <c r="J96" s="25">
        <f t="shared" si="8"/>
        <v>6.3267233238904623</v>
      </c>
      <c r="K96" s="25">
        <f t="shared" si="9"/>
        <v>57.601510859301229</v>
      </c>
      <c r="L96" s="25">
        <f t="shared" si="10"/>
        <v>36.071765816808309</v>
      </c>
    </row>
    <row r="97" spans="1:16" s="2" customFormat="1" ht="14.45" customHeight="1" x14ac:dyDescent="0.15">
      <c r="A97" s="8">
        <v>14030</v>
      </c>
      <c r="B97" s="8" t="s">
        <v>81</v>
      </c>
      <c r="C97" s="8">
        <v>142</v>
      </c>
      <c r="D97" s="9">
        <v>210</v>
      </c>
      <c r="E97" s="10">
        <v>219</v>
      </c>
      <c r="F97" s="10">
        <v>429</v>
      </c>
      <c r="G97" s="9">
        <v>55</v>
      </c>
      <c r="H97" s="9">
        <v>241</v>
      </c>
      <c r="I97" s="9">
        <v>133</v>
      </c>
      <c r="J97" s="25">
        <f t="shared" si="8"/>
        <v>12.820512820512819</v>
      </c>
      <c r="K97" s="25">
        <f t="shared" si="9"/>
        <v>56.177156177156171</v>
      </c>
      <c r="L97" s="25">
        <f t="shared" si="10"/>
        <v>31.002331002331001</v>
      </c>
      <c r="M97" s="3"/>
    </row>
    <row r="98" spans="1:16" s="2" customFormat="1" ht="14.45" customHeight="1" x14ac:dyDescent="0.15">
      <c r="A98" s="8">
        <v>14040</v>
      </c>
      <c r="B98" s="8" t="s">
        <v>82</v>
      </c>
      <c r="C98" s="8">
        <v>98</v>
      </c>
      <c r="D98" s="9">
        <v>139</v>
      </c>
      <c r="E98" s="10">
        <v>150</v>
      </c>
      <c r="F98" s="10">
        <v>289</v>
      </c>
      <c r="G98" s="9">
        <v>30</v>
      </c>
      <c r="H98" s="9">
        <v>146</v>
      </c>
      <c r="I98" s="9">
        <v>113</v>
      </c>
      <c r="J98" s="25">
        <f t="shared" si="8"/>
        <v>10.380622837370241</v>
      </c>
      <c r="K98" s="25">
        <f t="shared" si="9"/>
        <v>50.51903114186851</v>
      </c>
      <c r="L98" s="25">
        <f t="shared" si="10"/>
        <v>39.100346020761243</v>
      </c>
    </row>
    <row r="99" spans="1:16" s="2" customFormat="1" ht="14.45" customHeight="1" x14ac:dyDescent="0.15">
      <c r="A99" s="8">
        <v>14050</v>
      </c>
      <c r="B99" s="8" t="s">
        <v>83</v>
      </c>
      <c r="C99" s="8">
        <v>116</v>
      </c>
      <c r="D99" s="9">
        <v>147</v>
      </c>
      <c r="E99" s="10">
        <v>168</v>
      </c>
      <c r="F99" s="10">
        <v>315</v>
      </c>
      <c r="G99" s="9">
        <v>21</v>
      </c>
      <c r="H99" s="9">
        <v>136</v>
      </c>
      <c r="I99" s="9">
        <v>158</v>
      </c>
      <c r="J99" s="25">
        <f t="shared" si="8"/>
        <v>6.666666666666667</v>
      </c>
      <c r="K99" s="25">
        <f t="shared" si="9"/>
        <v>43.174603174603178</v>
      </c>
      <c r="L99" s="25">
        <f t="shared" si="10"/>
        <v>50.158730158730158</v>
      </c>
    </row>
    <row r="100" spans="1:16" s="2" customFormat="1" ht="14.45" customHeight="1" x14ac:dyDescent="0.15">
      <c r="A100" s="8">
        <v>14060</v>
      </c>
      <c r="B100" s="8" t="s">
        <v>84</v>
      </c>
      <c r="C100" s="8">
        <v>64</v>
      </c>
      <c r="D100" s="9">
        <v>92</v>
      </c>
      <c r="E100" s="10">
        <v>97</v>
      </c>
      <c r="F100" s="10">
        <v>189</v>
      </c>
      <c r="G100" s="9">
        <v>22</v>
      </c>
      <c r="H100" s="9">
        <v>86</v>
      </c>
      <c r="I100" s="9">
        <v>81</v>
      </c>
      <c r="J100" s="25">
        <f t="shared" si="8"/>
        <v>11.640211640211639</v>
      </c>
      <c r="K100" s="25">
        <f t="shared" si="9"/>
        <v>45.5026455026455</v>
      </c>
      <c r="L100" s="25">
        <f t="shared" si="10"/>
        <v>42.857142857142854</v>
      </c>
      <c r="N100" s="3"/>
    </row>
    <row r="101" spans="1:16" s="2" customFormat="1" ht="14.45" customHeight="1" x14ac:dyDescent="0.15">
      <c r="A101" s="8">
        <v>14070</v>
      </c>
      <c r="B101" s="8" t="s">
        <v>85</v>
      </c>
      <c r="C101" s="8">
        <v>52</v>
      </c>
      <c r="D101" s="9">
        <v>68</v>
      </c>
      <c r="E101" s="10">
        <v>76</v>
      </c>
      <c r="F101" s="10">
        <v>144</v>
      </c>
      <c r="G101" s="9">
        <v>15</v>
      </c>
      <c r="H101" s="9">
        <v>74</v>
      </c>
      <c r="I101" s="9">
        <v>55</v>
      </c>
      <c r="J101" s="25">
        <f t="shared" si="8"/>
        <v>10.416666666666668</v>
      </c>
      <c r="K101" s="25">
        <f t="shared" si="9"/>
        <v>51.388888888888886</v>
      </c>
      <c r="L101" s="25">
        <f t="shared" si="10"/>
        <v>38.194444444444443</v>
      </c>
    </row>
    <row r="102" spans="1:16" s="2" customFormat="1" ht="14.45" customHeight="1" x14ac:dyDescent="0.15">
      <c r="A102" s="8">
        <v>14080</v>
      </c>
      <c r="B102" s="8" t="s">
        <v>86</v>
      </c>
      <c r="C102" s="8">
        <v>83</v>
      </c>
      <c r="D102" s="9">
        <v>110</v>
      </c>
      <c r="E102" s="10">
        <v>126</v>
      </c>
      <c r="F102" s="10">
        <v>236</v>
      </c>
      <c r="G102" s="9">
        <v>22</v>
      </c>
      <c r="H102" s="9">
        <v>110</v>
      </c>
      <c r="I102" s="9">
        <v>104</v>
      </c>
      <c r="J102" s="25">
        <f t="shared" si="8"/>
        <v>9.3220338983050848</v>
      </c>
      <c r="K102" s="25">
        <f t="shared" si="9"/>
        <v>46.610169491525419</v>
      </c>
      <c r="L102" s="25">
        <f t="shared" si="10"/>
        <v>44.067796610169488</v>
      </c>
    </row>
    <row r="103" spans="1:16" s="2" customFormat="1" ht="14.45" customHeight="1" x14ac:dyDescent="0.15">
      <c r="A103" s="8">
        <v>14090</v>
      </c>
      <c r="B103" s="8" t="s">
        <v>375</v>
      </c>
      <c r="C103" s="8">
        <v>253</v>
      </c>
      <c r="D103" s="9">
        <v>348</v>
      </c>
      <c r="E103" s="10">
        <v>376</v>
      </c>
      <c r="F103" s="10">
        <v>724</v>
      </c>
      <c r="G103" s="9">
        <v>164</v>
      </c>
      <c r="H103" s="9">
        <v>409</v>
      </c>
      <c r="I103" s="9">
        <v>151</v>
      </c>
      <c r="J103" s="25">
        <f t="shared" si="8"/>
        <v>22.651933701657459</v>
      </c>
      <c r="K103" s="25">
        <f t="shared" si="9"/>
        <v>56.491712707182316</v>
      </c>
      <c r="L103" s="25">
        <f t="shared" si="10"/>
        <v>20.856353591160222</v>
      </c>
    </row>
    <row r="104" spans="1:16" s="3" customFormat="1" ht="14.45" customHeight="1" x14ac:dyDescent="0.15">
      <c r="A104" s="36" t="s">
        <v>146</v>
      </c>
      <c r="B104" s="36"/>
      <c r="C104" s="21">
        <f t="shared" ref="C104:I104" si="14">SUM(C105:C116)</f>
        <v>1352</v>
      </c>
      <c r="D104" s="21">
        <f t="shared" si="14"/>
        <v>1542</v>
      </c>
      <c r="E104" s="21">
        <f t="shared" si="14"/>
        <v>1619</v>
      </c>
      <c r="F104" s="21">
        <f t="shared" si="14"/>
        <v>3161</v>
      </c>
      <c r="G104" s="21">
        <f t="shared" si="14"/>
        <v>243</v>
      </c>
      <c r="H104" s="21">
        <f t="shared" si="14"/>
        <v>1605</v>
      </c>
      <c r="I104" s="21">
        <f t="shared" si="14"/>
        <v>1313</v>
      </c>
      <c r="J104" s="22">
        <f t="shared" si="8"/>
        <v>7.6874406833280604</v>
      </c>
      <c r="K104" s="22">
        <f t="shared" si="9"/>
        <v>50.775071180006329</v>
      </c>
      <c r="L104" s="22">
        <f t="shared" si="10"/>
        <v>41.537488136665615</v>
      </c>
      <c r="M104" s="2"/>
      <c r="N104" s="2"/>
      <c r="P104" s="2"/>
    </row>
    <row r="105" spans="1:16" s="2" customFormat="1" ht="14.45" customHeight="1" x14ac:dyDescent="0.15">
      <c r="A105" s="8">
        <v>15010</v>
      </c>
      <c r="B105" s="8" t="s">
        <v>87</v>
      </c>
      <c r="C105" s="8">
        <v>124</v>
      </c>
      <c r="D105" s="9">
        <v>144</v>
      </c>
      <c r="E105" s="10">
        <v>151</v>
      </c>
      <c r="F105" s="10">
        <v>295</v>
      </c>
      <c r="G105" s="9">
        <v>26</v>
      </c>
      <c r="H105" s="9">
        <v>140</v>
      </c>
      <c r="I105" s="9">
        <v>129</v>
      </c>
      <c r="J105" s="25">
        <f t="shared" si="8"/>
        <v>8.8135593220338979</v>
      </c>
      <c r="K105" s="25">
        <f t="shared" si="9"/>
        <v>47.457627118644069</v>
      </c>
      <c r="L105" s="25">
        <f t="shared" si="10"/>
        <v>43.728813559322035</v>
      </c>
    </row>
    <row r="106" spans="1:16" s="2" customFormat="1" ht="14.45" customHeight="1" x14ac:dyDescent="0.15">
      <c r="A106" s="8">
        <v>15020</v>
      </c>
      <c r="B106" s="8" t="s">
        <v>88</v>
      </c>
      <c r="C106" s="8">
        <v>179</v>
      </c>
      <c r="D106" s="9">
        <v>221</v>
      </c>
      <c r="E106" s="10">
        <v>236</v>
      </c>
      <c r="F106" s="10">
        <v>457</v>
      </c>
      <c r="G106" s="9">
        <v>36</v>
      </c>
      <c r="H106" s="9">
        <v>253</v>
      </c>
      <c r="I106" s="9">
        <v>168</v>
      </c>
      <c r="J106" s="25">
        <f t="shared" si="8"/>
        <v>7.8774617067833699</v>
      </c>
      <c r="K106" s="25">
        <f t="shared" si="9"/>
        <v>55.36105032822757</v>
      </c>
      <c r="L106" s="25">
        <f t="shared" si="10"/>
        <v>36.761487964989058</v>
      </c>
    </row>
    <row r="107" spans="1:16" s="2" customFormat="1" ht="14.45" customHeight="1" x14ac:dyDescent="0.15">
      <c r="A107" s="8">
        <v>15030</v>
      </c>
      <c r="B107" s="8" t="s">
        <v>89</v>
      </c>
      <c r="C107" s="8">
        <v>147</v>
      </c>
      <c r="D107" s="9">
        <v>185</v>
      </c>
      <c r="E107" s="10">
        <v>186</v>
      </c>
      <c r="F107" s="10">
        <v>371</v>
      </c>
      <c r="G107" s="9">
        <v>34</v>
      </c>
      <c r="H107" s="9">
        <v>208</v>
      </c>
      <c r="I107" s="9">
        <v>129</v>
      </c>
      <c r="J107" s="25">
        <f t="shared" si="8"/>
        <v>9.1644204851752029</v>
      </c>
      <c r="K107" s="25">
        <f t="shared" si="9"/>
        <v>56.064690026954182</v>
      </c>
      <c r="L107" s="25">
        <f t="shared" si="10"/>
        <v>34.770889487870619</v>
      </c>
    </row>
    <row r="108" spans="1:16" s="2" customFormat="1" ht="14.45" customHeight="1" x14ac:dyDescent="0.15">
      <c r="A108" s="8">
        <v>15040</v>
      </c>
      <c r="B108" s="8" t="s">
        <v>90</v>
      </c>
      <c r="C108" s="8">
        <v>51</v>
      </c>
      <c r="D108" s="9">
        <v>63</v>
      </c>
      <c r="E108" s="10">
        <v>68</v>
      </c>
      <c r="F108" s="10">
        <v>131</v>
      </c>
      <c r="G108" s="9">
        <v>10</v>
      </c>
      <c r="H108" s="9">
        <v>68</v>
      </c>
      <c r="I108" s="9">
        <v>53</v>
      </c>
      <c r="J108" s="25">
        <f t="shared" si="8"/>
        <v>7.6335877862595423</v>
      </c>
      <c r="K108" s="25">
        <f t="shared" si="9"/>
        <v>51.908396946564885</v>
      </c>
      <c r="L108" s="25">
        <f t="shared" si="10"/>
        <v>40.458015267175576</v>
      </c>
      <c r="M108" s="3"/>
    </row>
    <row r="109" spans="1:16" s="2" customFormat="1" ht="14.45" customHeight="1" x14ac:dyDescent="0.15">
      <c r="A109" s="8">
        <v>15050</v>
      </c>
      <c r="B109" s="8" t="s">
        <v>191</v>
      </c>
      <c r="C109" s="8">
        <v>175</v>
      </c>
      <c r="D109" s="9">
        <v>201</v>
      </c>
      <c r="E109" s="10">
        <v>213</v>
      </c>
      <c r="F109" s="10">
        <v>414</v>
      </c>
      <c r="G109" s="9">
        <v>41</v>
      </c>
      <c r="H109" s="9">
        <v>196</v>
      </c>
      <c r="I109" s="9">
        <v>177</v>
      </c>
      <c r="J109" s="25">
        <f t="shared" si="8"/>
        <v>9.9033816425120769</v>
      </c>
      <c r="K109" s="25">
        <f t="shared" si="9"/>
        <v>47.342995169082123</v>
      </c>
      <c r="L109" s="25">
        <f t="shared" si="10"/>
        <v>42.753623188405797</v>
      </c>
    </row>
    <row r="110" spans="1:16" s="2" customFormat="1" ht="14.45" customHeight="1" x14ac:dyDescent="0.15">
      <c r="A110" s="8">
        <v>15060</v>
      </c>
      <c r="B110" s="8" t="s">
        <v>91</v>
      </c>
      <c r="C110" s="8">
        <v>53</v>
      </c>
      <c r="D110" s="9">
        <v>72</v>
      </c>
      <c r="E110" s="10">
        <v>62</v>
      </c>
      <c r="F110" s="10">
        <v>134</v>
      </c>
      <c r="G110" s="9">
        <v>8</v>
      </c>
      <c r="H110" s="9">
        <v>66</v>
      </c>
      <c r="I110" s="9">
        <v>60</v>
      </c>
      <c r="J110" s="25">
        <f t="shared" si="8"/>
        <v>5.9701492537313428</v>
      </c>
      <c r="K110" s="25">
        <f t="shared" si="9"/>
        <v>49.253731343283583</v>
      </c>
      <c r="L110" s="25">
        <f t="shared" si="10"/>
        <v>44.776119402985074</v>
      </c>
    </row>
    <row r="111" spans="1:16" s="2" customFormat="1" ht="14.45" customHeight="1" x14ac:dyDescent="0.15">
      <c r="A111" s="8">
        <v>15070</v>
      </c>
      <c r="B111" s="8" t="s">
        <v>92</v>
      </c>
      <c r="C111" s="8">
        <v>36</v>
      </c>
      <c r="D111" s="9">
        <v>62</v>
      </c>
      <c r="E111" s="10">
        <v>48</v>
      </c>
      <c r="F111" s="10">
        <v>110</v>
      </c>
      <c r="G111" s="9">
        <v>9</v>
      </c>
      <c r="H111" s="9">
        <v>52</v>
      </c>
      <c r="I111" s="9">
        <v>49</v>
      </c>
      <c r="J111" s="25">
        <f t="shared" si="8"/>
        <v>8.1818181818181817</v>
      </c>
      <c r="K111" s="25">
        <f t="shared" si="9"/>
        <v>47.272727272727273</v>
      </c>
      <c r="L111" s="25">
        <f t="shared" si="10"/>
        <v>44.545454545454547</v>
      </c>
    </row>
    <row r="112" spans="1:16" s="2" customFormat="1" ht="14.45" customHeight="1" x14ac:dyDescent="0.15">
      <c r="A112" s="8">
        <v>15080</v>
      </c>
      <c r="B112" s="8" t="s">
        <v>93</v>
      </c>
      <c r="C112" s="8">
        <v>168</v>
      </c>
      <c r="D112" s="9">
        <v>224</v>
      </c>
      <c r="E112" s="10">
        <v>233</v>
      </c>
      <c r="F112" s="10">
        <v>457</v>
      </c>
      <c r="G112" s="9">
        <v>29</v>
      </c>
      <c r="H112" s="9">
        <v>265</v>
      </c>
      <c r="I112" s="9">
        <v>163</v>
      </c>
      <c r="J112" s="25">
        <f t="shared" si="8"/>
        <v>6.3457330415754925</v>
      </c>
      <c r="K112" s="25">
        <f t="shared" si="9"/>
        <v>57.986870897155363</v>
      </c>
      <c r="L112" s="25">
        <f t="shared" si="10"/>
        <v>35.667396061269145</v>
      </c>
    </row>
    <row r="113" spans="1:16" s="2" customFormat="1" ht="14.45" customHeight="1" x14ac:dyDescent="0.15">
      <c r="A113" s="8">
        <v>15090</v>
      </c>
      <c r="B113" s="8" t="s">
        <v>94</v>
      </c>
      <c r="C113" s="8">
        <v>65</v>
      </c>
      <c r="D113" s="9">
        <v>97</v>
      </c>
      <c r="E113" s="10">
        <v>100</v>
      </c>
      <c r="F113" s="10">
        <v>197</v>
      </c>
      <c r="G113" s="9">
        <v>16</v>
      </c>
      <c r="H113" s="9">
        <v>97</v>
      </c>
      <c r="I113" s="9">
        <v>84</v>
      </c>
      <c r="J113" s="25">
        <f t="shared" si="8"/>
        <v>8.1218274111675122</v>
      </c>
      <c r="K113" s="25">
        <f t="shared" si="9"/>
        <v>49.238578680203041</v>
      </c>
      <c r="L113" s="25">
        <f t="shared" si="10"/>
        <v>42.639593908629443</v>
      </c>
    </row>
    <row r="114" spans="1:16" s="2" customFormat="1" ht="14.45" customHeight="1" x14ac:dyDescent="0.15">
      <c r="A114" s="8">
        <v>15100</v>
      </c>
      <c r="B114" s="8" t="s">
        <v>95</v>
      </c>
      <c r="C114" s="8">
        <v>257</v>
      </c>
      <c r="D114" s="9">
        <v>144</v>
      </c>
      <c r="E114" s="10">
        <v>194</v>
      </c>
      <c r="F114" s="10">
        <v>338</v>
      </c>
      <c r="G114" s="9">
        <v>10</v>
      </c>
      <c r="H114" s="9">
        <v>141</v>
      </c>
      <c r="I114" s="9">
        <v>187</v>
      </c>
      <c r="J114" s="25">
        <f t="shared" si="8"/>
        <v>2.9585798816568047</v>
      </c>
      <c r="K114" s="25">
        <f t="shared" si="9"/>
        <v>41.715976331360949</v>
      </c>
      <c r="L114" s="25">
        <f t="shared" si="10"/>
        <v>55.325443786982255</v>
      </c>
    </row>
    <row r="115" spans="1:16" s="2" customFormat="1" ht="14.45" customHeight="1" x14ac:dyDescent="0.15">
      <c r="A115" s="8">
        <v>15110</v>
      </c>
      <c r="B115" s="8" t="s">
        <v>96</v>
      </c>
      <c r="C115" s="8">
        <v>58</v>
      </c>
      <c r="D115" s="9">
        <v>81</v>
      </c>
      <c r="E115" s="10">
        <v>75</v>
      </c>
      <c r="F115" s="10">
        <v>156</v>
      </c>
      <c r="G115" s="9">
        <v>18</v>
      </c>
      <c r="H115" s="9">
        <v>75</v>
      </c>
      <c r="I115" s="9">
        <v>63</v>
      </c>
      <c r="J115" s="25">
        <f t="shared" si="8"/>
        <v>11.538461538461538</v>
      </c>
      <c r="K115" s="25">
        <f t="shared" si="9"/>
        <v>48.07692307692308</v>
      </c>
      <c r="L115" s="25">
        <f t="shared" si="10"/>
        <v>40.384615384615387</v>
      </c>
      <c r="N115" s="3"/>
    </row>
    <row r="116" spans="1:16" s="2" customFormat="1" ht="14.45" customHeight="1" x14ac:dyDescent="0.15">
      <c r="A116" s="8">
        <v>15120</v>
      </c>
      <c r="B116" s="8" t="s">
        <v>97</v>
      </c>
      <c r="C116" s="8">
        <v>39</v>
      </c>
      <c r="D116" s="9">
        <v>48</v>
      </c>
      <c r="E116" s="10">
        <v>53</v>
      </c>
      <c r="F116" s="10">
        <v>101</v>
      </c>
      <c r="G116" s="9">
        <v>6</v>
      </c>
      <c r="H116" s="9">
        <v>44</v>
      </c>
      <c r="I116" s="9">
        <v>51</v>
      </c>
      <c r="J116" s="25">
        <f t="shared" si="8"/>
        <v>5.9405940594059405</v>
      </c>
      <c r="K116" s="25">
        <f t="shared" si="9"/>
        <v>43.564356435643568</v>
      </c>
      <c r="L116" s="25">
        <f t="shared" si="10"/>
        <v>50.495049504950494</v>
      </c>
    </row>
    <row r="117" spans="1:16" s="3" customFormat="1" ht="14.45" customHeight="1" x14ac:dyDescent="0.15">
      <c r="A117" s="36" t="s">
        <v>145</v>
      </c>
      <c r="B117" s="36"/>
      <c r="C117" s="21">
        <f t="shared" ref="C117:I117" si="15">SUM(C118:C125)</f>
        <v>366</v>
      </c>
      <c r="D117" s="21">
        <f t="shared" si="15"/>
        <v>489</v>
      </c>
      <c r="E117" s="21">
        <f t="shared" si="15"/>
        <v>479</v>
      </c>
      <c r="F117" s="21">
        <f t="shared" si="15"/>
        <v>968</v>
      </c>
      <c r="G117" s="21">
        <f t="shared" si="15"/>
        <v>70</v>
      </c>
      <c r="H117" s="21">
        <f t="shared" si="15"/>
        <v>437</v>
      </c>
      <c r="I117" s="21">
        <f t="shared" si="15"/>
        <v>461</v>
      </c>
      <c r="J117" s="22">
        <f t="shared" si="8"/>
        <v>7.2314049586776852</v>
      </c>
      <c r="K117" s="22">
        <f t="shared" si="9"/>
        <v>45.144628099173559</v>
      </c>
      <c r="L117" s="22">
        <f t="shared" si="10"/>
        <v>47.623966942148762</v>
      </c>
      <c r="M117" s="2"/>
      <c r="N117" s="2"/>
      <c r="P117" s="2"/>
    </row>
    <row r="118" spans="1:16" s="2" customFormat="1" ht="14.45" customHeight="1" x14ac:dyDescent="0.15">
      <c r="A118" s="8">
        <v>16010</v>
      </c>
      <c r="B118" s="8" t="s">
        <v>98</v>
      </c>
      <c r="C118" s="8">
        <v>35</v>
      </c>
      <c r="D118" s="9">
        <v>52</v>
      </c>
      <c r="E118" s="10">
        <v>48</v>
      </c>
      <c r="F118" s="10">
        <v>100</v>
      </c>
      <c r="G118" s="9">
        <v>15</v>
      </c>
      <c r="H118" s="9">
        <v>40</v>
      </c>
      <c r="I118" s="9">
        <v>45</v>
      </c>
      <c r="J118" s="25">
        <f t="shared" si="8"/>
        <v>15</v>
      </c>
      <c r="K118" s="25">
        <f t="shared" si="9"/>
        <v>40</v>
      </c>
      <c r="L118" s="25">
        <f t="shared" si="10"/>
        <v>45</v>
      </c>
    </row>
    <row r="119" spans="1:16" s="2" customFormat="1" ht="14.45" customHeight="1" x14ac:dyDescent="0.15">
      <c r="A119" s="8">
        <v>16020</v>
      </c>
      <c r="B119" s="8" t="s">
        <v>99</v>
      </c>
      <c r="C119" s="8">
        <v>54</v>
      </c>
      <c r="D119" s="9">
        <v>71</v>
      </c>
      <c r="E119" s="10">
        <v>73</v>
      </c>
      <c r="F119" s="10">
        <v>144</v>
      </c>
      <c r="G119" s="9">
        <v>13</v>
      </c>
      <c r="H119" s="9">
        <v>59</v>
      </c>
      <c r="I119" s="9">
        <v>72</v>
      </c>
      <c r="J119" s="25">
        <f t="shared" si="8"/>
        <v>9.0277777777777768</v>
      </c>
      <c r="K119" s="25">
        <f t="shared" si="9"/>
        <v>40.972222222222221</v>
      </c>
      <c r="L119" s="25">
        <f t="shared" si="10"/>
        <v>50</v>
      </c>
    </row>
    <row r="120" spans="1:16" s="2" customFormat="1" ht="14.45" customHeight="1" x14ac:dyDescent="0.15">
      <c r="A120" s="8">
        <v>16030</v>
      </c>
      <c r="B120" s="8" t="s">
        <v>100</v>
      </c>
      <c r="C120" s="8">
        <v>42</v>
      </c>
      <c r="D120" s="9">
        <v>52</v>
      </c>
      <c r="E120" s="10">
        <v>48</v>
      </c>
      <c r="F120" s="10">
        <v>100</v>
      </c>
      <c r="G120" s="9">
        <v>3</v>
      </c>
      <c r="H120" s="9">
        <v>50</v>
      </c>
      <c r="I120" s="9">
        <v>47</v>
      </c>
      <c r="J120" s="25">
        <f t="shared" si="8"/>
        <v>3</v>
      </c>
      <c r="K120" s="25">
        <f t="shared" si="9"/>
        <v>50</v>
      </c>
      <c r="L120" s="25">
        <f t="shared" si="10"/>
        <v>47</v>
      </c>
    </row>
    <row r="121" spans="1:16" s="2" customFormat="1" ht="14.45" customHeight="1" x14ac:dyDescent="0.15">
      <c r="A121" s="8">
        <v>16040</v>
      </c>
      <c r="B121" s="8" t="s">
        <v>101</v>
      </c>
      <c r="C121" s="8">
        <v>42</v>
      </c>
      <c r="D121" s="9">
        <v>49</v>
      </c>
      <c r="E121" s="10">
        <v>55</v>
      </c>
      <c r="F121" s="10">
        <v>104</v>
      </c>
      <c r="G121" s="9">
        <v>4</v>
      </c>
      <c r="H121" s="9">
        <v>43</v>
      </c>
      <c r="I121" s="9">
        <v>57</v>
      </c>
      <c r="J121" s="25">
        <f t="shared" si="8"/>
        <v>3.8461538461538463</v>
      </c>
      <c r="K121" s="25">
        <f t="shared" si="9"/>
        <v>41.346153846153847</v>
      </c>
      <c r="L121" s="25">
        <f t="shared" si="10"/>
        <v>54.807692307692314</v>
      </c>
    </row>
    <row r="122" spans="1:16" s="2" customFormat="1" ht="14.45" customHeight="1" x14ac:dyDescent="0.15">
      <c r="A122" s="8">
        <v>16050</v>
      </c>
      <c r="B122" s="8" t="s">
        <v>102</v>
      </c>
      <c r="C122" s="8">
        <v>83</v>
      </c>
      <c r="D122" s="9">
        <v>125</v>
      </c>
      <c r="E122" s="10">
        <v>123</v>
      </c>
      <c r="F122" s="10">
        <v>248</v>
      </c>
      <c r="G122" s="9">
        <v>24</v>
      </c>
      <c r="H122" s="9">
        <v>123</v>
      </c>
      <c r="I122" s="9">
        <v>101</v>
      </c>
      <c r="J122" s="25">
        <f t="shared" si="8"/>
        <v>9.67741935483871</v>
      </c>
      <c r="K122" s="25">
        <f t="shared" si="9"/>
        <v>49.596774193548384</v>
      </c>
      <c r="L122" s="25">
        <f t="shared" si="10"/>
        <v>40.725806451612904</v>
      </c>
      <c r="M122" s="3"/>
    </row>
    <row r="123" spans="1:16" s="2" customFormat="1" ht="14.45" customHeight="1" x14ac:dyDescent="0.15">
      <c r="A123" s="8">
        <v>16060</v>
      </c>
      <c r="B123" s="8" t="s">
        <v>103</v>
      </c>
      <c r="C123" s="8">
        <v>34</v>
      </c>
      <c r="D123" s="9">
        <v>40</v>
      </c>
      <c r="E123" s="10">
        <v>34</v>
      </c>
      <c r="F123" s="10">
        <v>74</v>
      </c>
      <c r="G123" s="9">
        <v>1</v>
      </c>
      <c r="H123" s="9">
        <v>34</v>
      </c>
      <c r="I123" s="9">
        <v>39</v>
      </c>
      <c r="J123" s="25">
        <f t="shared" si="8"/>
        <v>1.3513513513513513</v>
      </c>
      <c r="K123" s="25">
        <f t="shared" si="9"/>
        <v>45.945945945945951</v>
      </c>
      <c r="L123" s="25">
        <f t="shared" si="10"/>
        <v>52.702702702702695</v>
      </c>
    </row>
    <row r="124" spans="1:16" s="2" customFormat="1" ht="14.45" customHeight="1" x14ac:dyDescent="0.15">
      <c r="A124" s="8">
        <v>16070</v>
      </c>
      <c r="B124" s="8" t="s">
        <v>104</v>
      </c>
      <c r="C124" s="8">
        <v>31</v>
      </c>
      <c r="D124" s="9">
        <v>39</v>
      </c>
      <c r="E124" s="10">
        <v>49</v>
      </c>
      <c r="F124" s="10">
        <v>88</v>
      </c>
      <c r="G124" s="9">
        <v>6</v>
      </c>
      <c r="H124" s="9">
        <v>40</v>
      </c>
      <c r="I124" s="9">
        <v>42</v>
      </c>
      <c r="J124" s="25">
        <f t="shared" si="8"/>
        <v>6.8181818181818175</v>
      </c>
      <c r="K124" s="25">
        <f t="shared" si="9"/>
        <v>45.454545454545453</v>
      </c>
      <c r="L124" s="25">
        <f t="shared" si="10"/>
        <v>47.727272727272727</v>
      </c>
    </row>
    <row r="125" spans="1:16" s="2" customFormat="1" ht="14.45" customHeight="1" x14ac:dyDescent="0.15">
      <c r="A125" s="8">
        <v>16080</v>
      </c>
      <c r="B125" s="8" t="s">
        <v>105</v>
      </c>
      <c r="C125" s="8">
        <v>45</v>
      </c>
      <c r="D125" s="9">
        <v>61</v>
      </c>
      <c r="E125" s="10">
        <v>49</v>
      </c>
      <c r="F125" s="10">
        <v>110</v>
      </c>
      <c r="G125" s="9">
        <v>4</v>
      </c>
      <c r="H125" s="9">
        <v>48</v>
      </c>
      <c r="I125" s="9">
        <v>58</v>
      </c>
      <c r="J125" s="25">
        <f t="shared" si="8"/>
        <v>3.6363636363636362</v>
      </c>
      <c r="K125" s="25">
        <f t="shared" si="9"/>
        <v>43.636363636363633</v>
      </c>
      <c r="L125" s="25">
        <f t="shared" si="10"/>
        <v>52.72727272727272</v>
      </c>
      <c r="N125" s="3"/>
    </row>
    <row r="126" spans="1:16" s="3" customFormat="1" ht="14.45" customHeight="1" x14ac:dyDescent="0.15">
      <c r="A126" s="37" t="s">
        <v>377</v>
      </c>
      <c r="B126" s="37"/>
      <c r="C126" s="19">
        <f t="shared" ref="C126:I126" si="16">C127+C144+C151+C161+C170+C180+C193+C201+C210+C219</f>
        <v>10886</v>
      </c>
      <c r="D126" s="19">
        <f t="shared" si="16"/>
        <v>13656</v>
      </c>
      <c r="E126" s="19">
        <f t="shared" si="16"/>
        <v>14041</v>
      </c>
      <c r="F126" s="19">
        <f t="shared" si="16"/>
        <v>27697</v>
      </c>
      <c r="G126" s="19">
        <f t="shared" si="16"/>
        <v>2723</v>
      </c>
      <c r="H126" s="19">
        <f t="shared" si="16"/>
        <v>14265</v>
      </c>
      <c r="I126" s="19">
        <f t="shared" si="16"/>
        <v>10709</v>
      </c>
      <c r="J126" s="20">
        <f t="shared" si="8"/>
        <v>9.8313896811929098</v>
      </c>
      <c r="K126" s="20">
        <f t="shared" si="9"/>
        <v>51.503772971802</v>
      </c>
      <c r="L126" s="20">
        <f t="shared" si="10"/>
        <v>38.66483734700509</v>
      </c>
      <c r="M126" s="2"/>
      <c r="P126" s="2"/>
    </row>
    <row r="127" spans="1:16" s="3" customFormat="1" ht="14.45" customHeight="1" x14ac:dyDescent="0.15">
      <c r="A127" s="36" t="s">
        <v>164</v>
      </c>
      <c r="B127" s="36"/>
      <c r="C127" s="21">
        <f t="shared" ref="C127:I127" si="17">SUM(C128:C143)</f>
        <v>4378</v>
      </c>
      <c r="D127" s="21">
        <f t="shared" si="17"/>
        <v>5152</v>
      </c>
      <c r="E127" s="21">
        <f t="shared" si="17"/>
        <v>5264</v>
      </c>
      <c r="F127" s="21">
        <f t="shared" si="17"/>
        <v>10416</v>
      </c>
      <c r="G127" s="21">
        <f t="shared" si="17"/>
        <v>1333</v>
      </c>
      <c r="H127" s="21">
        <f t="shared" si="17"/>
        <v>5992</v>
      </c>
      <c r="I127" s="21">
        <f t="shared" si="17"/>
        <v>3091</v>
      </c>
      <c r="J127" s="22">
        <f t="shared" si="8"/>
        <v>12.797619047619047</v>
      </c>
      <c r="K127" s="22">
        <f t="shared" si="9"/>
        <v>57.526881720430111</v>
      </c>
      <c r="L127" s="22">
        <f t="shared" si="10"/>
        <v>29.675499231950848</v>
      </c>
      <c r="M127" s="2"/>
      <c r="P127" s="2"/>
    </row>
    <row r="128" spans="1:16" s="2" customFormat="1" ht="14.45" customHeight="1" x14ac:dyDescent="0.15">
      <c r="A128" s="8">
        <v>20010</v>
      </c>
      <c r="B128" s="8" t="s">
        <v>192</v>
      </c>
      <c r="C128" s="8">
        <v>159</v>
      </c>
      <c r="D128" s="9">
        <v>163</v>
      </c>
      <c r="E128" s="10">
        <v>185</v>
      </c>
      <c r="F128" s="10">
        <v>348</v>
      </c>
      <c r="G128" s="9">
        <v>27</v>
      </c>
      <c r="H128" s="9">
        <v>174</v>
      </c>
      <c r="I128" s="9">
        <v>147</v>
      </c>
      <c r="J128" s="25">
        <f t="shared" si="8"/>
        <v>7.7586206896551726</v>
      </c>
      <c r="K128" s="25">
        <f t="shared" si="9"/>
        <v>50</v>
      </c>
      <c r="L128" s="25">
        <f t="shared" si="10"/>
        <v>42.241379310344826</v>
      </c>
      <c r="N128" s="3"/>
    </row>
    <row r="129" spans="1:16" s="2" customFormat="1" ht="14.45" customHeight="1" x14ac:dyDescent="0.15">
      <c r="A129" s="8">
        <v>20020</v>
      </c>
      <c r="B129" s="8" t="s">
        <v>193</v>
      </c>
      <c r="C129" s="8">
        <v>97</v>
      </c>
      <c r="D129" s="9">
        <v>86</v>
      </c>
      <c r="E129" s="10">
        <v>103</v>
      </c>
      <c r="F129" s="10">
        <v>189</v>
      </c>
      <c r="G129" s="9">
        <v>7</v>
      </c>
      <c r="H129" s="9">
        <v>79</v>
      </c>
      <c r="I129" s="9">
        <v>103</v>
      </c>
      <c r="J129" s="25">
        <f t="shared" si="8"/>
        <v>3.7037037037037033</v>
      </c>
      <c r="K129" s="25">
        <f t="shared" si="9"/>
        <v>41.798941798941797</v>
      </c>
      <c r="L129" s="25">
        <f t="shared" si="10"/>
        <v>54.4973544973545</v>
      </c>
    </row>
    <row r="130" spans="1:16" s="2" customFormat="1" ht="14.45" customHeight="1" x14ac:dyDescent="0.15">
      <c r="A130" s="8">
        <v>20030</v>
      </c>
      <c r="B130" s="8" t="s">
        <v>194</v>
      </c>
      <c r="C130" s="8">
        <v>173</v>
      </c>
      <c r="D130" s="9">
        <v>173</v>
      </c>
      <c r="E130" s="10">
        <v>206</v>
      </c>
      <c r="F130" s="10">
        <v>379</v>
      </c>
      <c r="G130" s="9">
        <v>28</v>
      </c>
      <c r="H130" s="9">
        <v>172</v>
      </c>
      <c r="I130" s="9">
        <v>179</v>
      </c>
      <c r="J130" s="25">
        <f t="shared" si="8"/>
        <v>7.3878627968337733</v>
      </c>
      <c r="K130" s="25">
        <f t="shared" si="9"/>
        <v>45.382585751978894</v>
      </c>
      <c r="L130" s="25">
        <f t="shared" si="10"/>
        <v>47.229551451187334</v>
      </c>
    </row>
    <row r="131" spans="1:16" s="2" customFormat="1" ht="14.45" customHeight="1" x14ac:dyDescent="0.15">
      <c r="A131" s="8">
        <v>20040</v>
      </c>
      <c r="B131" s="8" t="s">
        <v>195</v>
      </c>
      <c r="C131" s="8">
        <v>310</v>
      </c>
      <c r="D131" s="9">
        <v>375</v>
      </c>
      <c r="E131" s="10">
        <v>374</v>
      </c>
      <c r="F131" s="10">
        <v>749</v>
      </c>
      <c r="G131" s="9">
        <v>88</v>
      </c>
      <c r="H131" s="9">
        <v>419</v>
      </c>
      <c r="I131" s="9">
        <v>242</v>
      </c>
      <c r="J131" s="25">
        <f t="shared" si="8"/>
        <v>11.748998664886514</v>
      </c>
      <c r="K131" s="25">
        <f t="shared" si="9"/>
        <v>55.941255006675576</v>
      </c>
      <c r="L131" s="25">
        <f t="shared" si="10"/>
        <v>32.309746328437917</v>
      </c>
    </row>
    <row r="132" spans="1:16" s="2" customFormat="1" ht="14.45" customHeight="1" x14ac:dyDescent="0.15">
      <c r="A132" s="8">
        <v>20050</v>
      </c>
      <c r="B132" s="8" t="s">
        <v>196</v>
      </c>
      <c r="C132" s="8">
        <v>66</v>
      </c>
      <c r="D132" s="9">
        <v>81</v>
      </c>
      <c r="E132" s="10">
        <v>82</v>
      </c>
      <c r="F132" s="10">
        <v>163</v>
      </c>
      <c r="G132" s="9">
        <v>11</v>
      </c>
      <c r="H132" s="9">
        <v>72</v>
      </c>
      <c r="I132" s="9">
        <v>80</v>
      </c>
      <c r="J132" s="25">
        <f t="shared" si="8"/>
        <v>6.7484662576687118</v>
      </c>
      <c r="K132" s="25">
        <f t="shared" si="9"/>
        <v>44.171779141104295</v>
      </c>
      <c r="L132" s="25">
        <f t="shared" si="10"/>
        <v>49.079754601226995</v>
      </c>
    </row>
    <row r="133" spans="1:16" s="2" customFormat="1" ht="14.45" customHeight="1" x14ac:dyDescent="0.15">
      <c r="A133" s="8">
        <v>20060</v>
      </c>
      <c r="B133" s="8" t="s">
        <v>197</v>
      </c>
      <c r="C133" s="8">
        <v>485</v>
      </c>
      <c r="D133" s="9">
        <v>623</v>
      </c>
      <c r="E133" s="10">
        <v>671</v>
      </c>
      <c r="F133" s="10">
        <v>1294</v>
      </c>
      <c r="G133" s="9">
        <v>234</v>
      </c>
      <c r="H133" s="9">
        <v>772</v>
      </c>
      <c r="I133" s="9">
        <v>288</v>
      </c>
      <c r="J133" s="25">
        <f t="shared" ref="J133:J196" si="18">G133/F133*100</f>
        <v>18.083462132921174</v>
      </c>
      <c r="K133" s="25">
        <f t="shared" ref="K133:K196" si="19">H133/F133*100</f>
        <v>59.659969088098919</v>
      </c>
      <c r="L133" s="25">
        <f t="shared" ref="L133:L196" si="20">I133/F133*100</f>
        <v>22.256568778979908</v>
      </c>
      <c r="M133" s="3"/>
    </row>
    <row r="134" spans="1:16" s="2" customFormat="1" ht="14.45" customHeight="1" x14ac:dyDescent="0.15">
      <c r="A134" s="8">
        <v>20070</v>
      </c>
      <c r="B134" s="8" t="s">
        <v>198</v>
      </c>
      <c r="C134" s="8">
        <v>110</v>
      </c>
      <c r="D134" s="9">
        <v>131</v>
      </c>
      <c r="E134" s="10">
        <v>119</v>
      </c>
      <c r="F134" s="10">
        <v>250</v>
      </c>
      <c r="G134" s="9">
        <v>19</v>
      </c>
      <c r="H134" s="9">
        <v>140</v>
      </c>
      <c r="I134" s="9">
        <v>91</v>
      </c>
      <c r="J134" s="25">
        <f t="shared" si="18"/>
        <v>7.6</v>
      </c>
      <c r="K134" s="25">
        <f t="shared" si="19"/>
        <v>56.000000000000007</v>
      </c>
      <c r="L134" s="25">
        <f t="shared" si="20"/>
        <v>36.4</v>
      </c>
      <c r="M134" s="3"/>
    </row>
    <row r="135" spans="1:16" s="2" customFormat="1" ht="14.45" customHeight="1" x14ac:dyDescent="0.15">
      <c r="A135" s="8">
        <v>20080</v>
      </c>
      <c r="B135" s="8" t="s">
        <v>199</v>
      </c>
      <c r="C135" s="8">
        <v>433</v>
      </c>
      <c r="D135" s="9">
        <v>492</v>
      </c>
      <c r="E135" s="10">
        <v>545</v>
      </c>
      <c r="F135" s="10">
        <v>1037</v>
      </c>
      <c r="G135" s="9">
        <v>96</v>
      </c>
      <c r="H135" s="9">
        <v>563</v>
      </c>
      <c r="I135" s="9">
        <v>378</v>
      </c>
      <c r="J135" s="25">
        <f t="shared" si="18"/>
        <v>9.257473481195758</v>
      </c>
      <c r="K135" s="25">
        <f t="shared" si="19"/>
        <v>54.291224686595953</v>
      </c>
      <c r="L135" s="25">
        <f t="shared" si="20"/>
        <v>36.451301832208294</v>
      </c>
    </row>
    <row r="136" spans="1:16" s="2" customFormat="1" ht="14.45" customHeight="1" x14ac:dyDescent="0.15">
      <c r="A136" s="8">
        <v>20090</v>
      </c>
      <c r="B136" s="8" t="s">
        <v>200</v>
      </c>
      <c r="C136" s="8">
        <v>233</v>
      </c>
      <c r="D136" s="9">
        <v>335</v>
      </c>
      <c r="E136" s="10">
        <v>329</v>
      </c>
      <c r="F136" s="10">
        <v>664</v>
      </c>
      <c r="G136" s="9">
        <v>69</v>
      </c>
      <c r="H136" s="9">
        <v>327</v>
      </c>
      <c r="I136" s="9">
        <v>268</v>
      </c>
      <c r="J136" s="25">
        <f t="shared" si="18"/>
        <v>10.391566265060241</v>
      </c>
      <c r="K136" s="25">
        <f t="shared" si="19"/>
        <v>49.246987951807228</v>
      </c>
      <c r="L136" s="25">
        <f t="shared" si="20"/>
        <v>40.361445783132531</v>
      </c>
    </row>
    <row r="137" spans="1:16" s="2" customFormat="1" ht="14.45" customHeight="1" x14ac:dyDescent="0.15">
      <c r="A137" s="8">
        <v>20100</v>
      </c>
      <c r="B137" s="8" t="s">
        <v>201</v>
      </c>
      <c r="C137" s="8">
        <v>402</v>
      </c>
      <c r="D137" s="9">
        <v>449</v>
      </c>
      <c r="E137" s="10">
        <v>455</v>
      </c>
      <c r="F137" s="10">
        <v>904</v>
      </c>
      <c r="G137" s="9">
        <v>86</v>
      </c>
      <c r="H137" s="9">
        <v>491</v>
      </c>
      <c r="I137" s="9">
        <v>327</v>
      </c>
      <c r="J137" s="25">
        <f t="shared" si="18"/>
        <v>9.5132743362831853</v>
      </c>
      <c r="K137" s="25">
        <f t="shared" si="19"/>
        <v>54.314159292035399</v>
      </c>
      <c r="L137" s="25">
        <f t="shared" si="20"/>
        <v>36.172566371681413</v>
      </c>
    </row>
    <row r="138" spans="1:16" s="2" customFormat="1" ht="14.45" customHeight="1" x14ac:dyDescent="0.15">
      <c r="A138" s="8">
        <v>20110</v>
      </c>
      <c r="B138" s="8" t="s">
        <v>202</v>
      </c>
      <c r="C138" s="8">
        <v>353</v>
      </c>
      <c r="D138" s="9">
        <v>406</v>
      </c>
      <c r="E138" s="10">
        <v>373</v>
      </c>
      <c r="F138" s="10">
        <v>779</v>
      </c>
      <c r="G138" s="9">
        <v>92</v>
      </c>
      <c r="H138" s="9">
        <v>439</v>
      </c>
      <c r="I138" s="9">
        <v>248</v>
      </c>
      <c r="J138" s="25">
        <f t="shared" si="18"/>
        <v>11.810012836970476</v>
      </c>
      <c r="K138" s="25">
        <f t="shared" si="19"/>
        <v>56.354300385109113</v>
      </c>
      <c r="L138" s="25">
        <f t="shared" si="20"/>
        <v>31.835686777920415</v>
      </c>
    </row>
    <row r="139" spans="1:16" s="2" customFormat="1" ht="14.45" customHeight="1" x14ac:dyDescent="0.15">
      <c r="A139" s="8">
        <v>20120</v>
      </c>
      <c r="B139" s="8" t="s">
        <v>203</v>
      </c>
      <c r="C139" s="8">
        <v>320</v>
      </c>
      <c r="D139" s="9">
        <v>363</v>
      </c>
      <c r="E139" s="10">
        <v>348</v>
      </c>
      <c r="F139" s="10">
        <v>711</v>
      </c>
      <c r="G139" s="9">
        <v>101</v>
      </c>
      <c r="H139" s="9">
        <v>449</v>
      </c>
      <c r="I139" s="9">
        <v>161</v>
      </c>
      <c r="J139" s="25">
        <f t="shared" si="18"/>
        <v>14.205344585091421</v>
      </c>
      <c r="K139" s="25">
        <f t="shared" si="19"/>
        <v>63.150492264416314</v>
      </c>
      <c r="L139" s="25">
        <f t="shared" si="20"/>
        <v>22.644163150492265</v>
      </c>
    </row>
    <row r="140" spans="1:16" s="2" customFormat="1" ht="14.45" customHeight="1" x14ac:dyDescent="0.15">
      <c r="A140" s="8">
        <v>20130</v>
      </c>
      <c r="B140" s="8" t="s">
        <v>204</v>
      </c>
      <c r="C140" s="8">
        <v>340</v>
      </c>
      <c r="D140" s="9">
        <v>394</v>
      </c>
      <c r="E140" s="10">
        <v>415</v>
      </c>
      <c r="F140" s="10">
        <v>809</v>
      </c>
      <c r="G140" s="9">
        <v>102</v>
      </c>
      <c r="H140" s="9">
        <v>502</v>
      </c>
      <c r="I140" s="9">
        <v>205</v>
      </c>
      <c r="J140" s="25">
        <f t="shared" si="18"/>
        <v>12.60815822002472</v>
      </c>
      <c r="K140" s="25">
        <f t="shared" si="19"/>
        <v>62.051915945611867</v>
      </c>
      <c r="L140" s="25">
        <f t="shared" si="20"/>
        <v>25.339925834363413</v>
      </c>
    </row>
    <row r="141" spans="1:16" s="2" customFormat="1" ht="14.45" customHeight="1" x14ac:dyDescent="0.15">
      <c r="A141" s="8">
        <v>20140</v>
      </c>
      <c r="B141" s="8" t="s">
        <v>205</v>
      </c>
      <c r="C141" s="8">
        <v>365</v>
      </c>
      <c r="D141" s="9">
        <v>447</v>
      </c>
      <c r="E141" s="10">
        <v>421</v>
      </c>
      <c r="F141" s="10">
        <v>868</v>
      </c>
      <c r="G141" s="9">
        <v>171</v>
      </c>
      <c r="H141" s="9">
        <v>586</v>
      </c>
      <c r="I141" s="9">
        <v>111</v>
      </c>
      <c r="J141" s="25">
        <f t="shared" si="18"/>
        <v>19.700460829493089</v>
      </c>
      <c r="K141" s="25">
        <f t="shared" si="19"/>
        <v>67.511520737327189</v>
      </c>
      <c r="L141" s="25">
        <f t="shared" si="20"/>
        <v>12.788018433179724</v>
      </c>
    </row>
    <row r="142" spans="1:16" s="2" customFormat="1" ht="14.45" customHeight="1" x14ac:dyDescent="0.15">
      <c r="A142" s="8">
        <v>20150</v>
      </c>
      <c r="B142" s="8" t="s">
        <v>206</v>
      </c>
      <c r="C142" s="8">
        <v>268</v>
      </c>
      <c r="D142" s="9">
        <v>263</v>
      </c>
      <c r="E142" s="10">
        <v>272</v>
      </c>
      <c r="F142" s="10">
        <v>535</v>
      </c>
      <c r="G142" s="9">
        <v>60</v>
      </c>
      <c r="H142" s="9">
        <v>364</v>
      </c>
      <c r="I142" s="9">
        <v>111</v>
      </c>
      <c r="J142" s="25">
        <f t="shared" si="18"/>
        <v>11.214953271028037</v>
      </c>
      <c r="K142" s="25">
        <f t="shared" si="19"/>
        <v>68.037383177570092</v>
      </c>
      <c r="L142" s="25">
        <f t="shared" si="20"/>
        <v>20.747663551401867</v>
      </c>
    </row>
    <row r="143" spans="1:16" s="2" customFormat="1" ht="14.45" customHeight="1" x14ac:dyDescent="0.15">
      <c r="A143" s="8">
        <v>20160</v>
      </c>
      <c r="B143" s="8" t="s">
        <v>374</v>
      </c>
      <c r="C143" s="8">
        <v>264</v>
      </c>
      <c r="D143" s="9">
        <v>371</v>
      </c>
      <c r="E143" s="10">
        <v>366</v>
      </c>
      <c r="F143" s="10">
        <v>737</v>
      </c>
      <c r="G143" s="9">
        <v>142</v>
      </c>
      <c r="H143" s="9">
        <v>443</v>
      </c>
      <c r="I143" s="9">
        <v>152</v>
      </c>
      <c r="J143" s="25">
        <f t="shared" si="18"/>
        <v>19.26729986431479</v>
      </c>
      <c r="K143" s="25">
        <f t="shared" si="19"/>
        <v>60.108548168249662</v>
      </c>
      <c r="L143" s="25">
        <f t="shared" si="20"/>
        <v>20.624151967435552</v>
      </c>
    </row>
    <row r="144" spans="1:16" s="3" customFormat="1" ht="14.45" customHeight="1" x14ac:dyDescent="0.15">
      <c r="A144" s="36" t="s">
        <v>165</v>
      </c>
      <c r="B144" s="36"/>
      <c r="C144" s="21">
        <f t="shared" ref="C144:I144" si="21">SUM(C145:C150)</f>
        <v>1738</v>
      </c>
      <c r="D144" s="21">
        <f t="shared" si="21"/>
        <v>2312</v>
      </c>
      <c r="E144" s="21">
        <f t="shared" si="21"/>
        <v>2431</v>
      </c>
      <c r="F144" s="21">
        <f t="shared" si="21"/>
        <v>4743</v>
      </c>
      <c r="G144" s="21">
        <f t="shared" si="21"/>
        <v>534</v>
      </c>
      <c r="H144" s="21">
        <f t="shared" si="21"/>
        <v>2583</v>
      </c>
      <c r="I144" s="21">
        <f t="shared" si="21"/>
        <v>1626</v>
      </c>
      <c r="J144" s="22">
        <f t="shared" si="18"/>
        <v>11.258697027197975</v>
      </c>
      <c r="K144" s="22">
        <f t="shared" si="19"/>
        <v>54.459203036053125</v>
      </c>
      <c r="L144" s="22">
        <f t="shared" si="20"/>
        <v>34.282099936748892</v>
      </c>
      <c r="M144" s="2"/>
      <c r="N144" s="2"/>
      <c r="P144" s="2"/>
    </row>
    <row r="145" spans="1:16" s="2" customFormat="1" ht="14.45" customHeight="1" x14ac:dyDescent="0.15">
      <c r="A145" s="8">
        <v>21010</v>
      </c>
      <c r="B145" s="8" t="s">
        <v>207</v>
      </c>
      <c r="C145" s="8">
        <v>238</v>
      </c>
      <c r="D145" s="9">
        <v>331</v>
      </c>
      <c r="E145" s="10">
        <v>343</v>
      </c>
      <c r="F145" s="10">
        <v>674</v>
      </c>
      <c r="G145" s="9">
        <v>57</v>
      </c>
      <c r="H145" s="9">
        <v>374</v>
      </c>
      <c r="I145" s="9">
        <v>243</v>
      </c>
      <c r="J145" s="25">
        <f t="shared" si="18"/>
        <v>8.4569732937685469</v>
      </c>
      <c r="K145" s="25">
        <f t="shared" si="19"/>
        <v>55.489614243323437</v>
      </c>
      <c r="L145" s="25">
        <f t="shared" si="20"/>
        <v>36.053412462908014</v>
      </c>
    </row>
    <row r="146" spans="1:16" s="2" customFormat="1" ht="14.45" customHeight="1" x14ac:dyDescent="0.15">
      <c r="A146" s="8">
        <v>21020</v>
      </c>
      <c r="B146" s="8" t="s">
        <v>208</v>
      </c>
      <c r="C146" s="8">
        <v>309</v>
      </c>
      <c r="D146" s="9">
        <v>382</v>
      </c>
      <c r="E146" s="10">
        <v>417</v>
      </c>
      <c r="F146" s="10">
        <v>799</v>
      </c>
      <c r="G146" s="9">
        <v>101</v>
      </c>
      <c r="H146" s="9">
        <v>438</v>
      </c>
      <c r="I146" s="9">
        <v>260</v>
      </c>
      <c r="J146" s="25">
        <f t="shared" si="18"/>
        <v>12.640801001251564</v>
      </c>
      <c r="K146" s="25">
        <f t="shared" si="19"/>
        <v>54.818523153942436</v>
      </c>
      <c r="L146" s="25">
        <f t="shared" si="20"/>
        <v>32.540675844806003</v>
      </c>
      <c r="N146" s="3"/>
    </row>
    <row r="147" spans="1:16" s="2" customFormat="1" ht="14.45" customHeight="1" x14ac:dyDescent="0.15">
      <c r="A147" s="8">
        <v>21030</v>
      </c>
      <c r="B147" s="8" t="s">
        <v>209</v>
      </c>
      <c r="C147" s="8">
        <v>295</v>
      </c>
      <c r="D147" s="9">
        <v>355</v>
      </c>
      <c r="E147" s="10">
        <v>388</v>
      </c>
      <c r="F147" s="10">
        <v>743</v>
      </c>
      <c r="G147" s="9">
        <v>68</v>
      </c>
      <c r="H147" s="9">
        <v>427</v>
      </c>
      <c r="I147" s="9">
        <v>248</v>
      </c>
      <c r="J147" s="25">
        <f t="shared" si="18"/>
        <v>9.1520861372812909</v>
      </c>
      <c r="K147" s="25">
        <f t="shared" si="19"/>
        <v>57.469717362045756</v>
      </c>
      <c r="L147" s="25">
        <f t="shared" si="20"/>
        <v>33.378196500672949</v>
      </c>
    </row>
    <row r="148" spans="1:16" s="2" customFormat="1" ht="14.45" customHeight="1" x14ac:dyDescent="0.15">
      <c r="A148" s="8">
        <v>21040</v>
      </c>
      <c r="B148" s="8" t="s">
        <v>210</v>
      </c>
      <c r="C148" s="8">
        <v>124</v>
      </c>
      <c r="D148" s="9">
        <v>167</v>
      </c>
      <c r="E148" s="10">
        <v>160</v>
      </c>
      <c r="F148" s="10">
        <v>327</v>
      </c>
      <c r="G148" s="9">
        <v>27</v>
      </c>
      <c r="H148" s="9">
        <v>187</v>
      </c>
      <c r="I148" s="9">
        <v>113</v>
      </c>
      <c r="J148" s="25">
        <f t="shared" si="18"/>
        <v>8.2568807339449553</v>
      </c>
      <c r="K148" s="25">
        <f t="shared" si="19"/>
        <v>57.186544342507652</v>
      </c>
      <c r="L148" s="25">
        <f t="shared" si="20"/>
        <v>34.556574923547402</v>
      </c>
    </row>
    <row r="149" spans="1:16" s="2" customFormat="1" ht="14.45" customHeight="1" x14ac:dyDescent="0.15">
      <c r="A149" s="8">
        <v>21050</v>
      </c>
      <c r="B149" s="8" t="s">
        <v>211</v>
      </c>
      <c r="C149" s="8">
        <v>467</v>
      </c>
      <c r="D149" s="9">
        <v>664</v>
      </c>
      <c r="E149" s="10">
        <v>704</v>
      </c>
      <c r="F149" s="10">
        <v>1368</v>
      </c>
      <c r="G149" s="9">
        <v>199</v>
      </c>
      <c r="H149" s="9">
        <v>753</v>
      </c>
      <c r="I149" s="9">
        <v>416</v>
      </c>
      <c r="J149" s="25">
        <f t="shared" si="18"/>
        <v>14.546783625730994</v>
      </c>
      <c r="K149" s="25">
        <f t="shared" si="19"/>
        <v>55.043859649122808</v>
      </c>
      <c r="L149" s="25">
        <f t="shared" si="20"/>
        <v>30.409356725146196</v>
      </c>
    </row>
    <row r="150" spans="1:16" s="2" customFormat="1" ht="14.45" customHeight="1" x14ac:dyDescent="0.15">
      <c r="A150" s="8">
        <v>21060</v>
      </c>
      <c r="B150" s="8" t="s">
        <v>212</v>
      </c>
      <c r="C150" s="8">
        <v>305</v>
      </c>
      <c r="D150" s="9">
        <v>413</v>
      </c>
      <c r="E150" s="10">
        <v>419</v>
      </c>
      <c r="F150" s="10">
        <v>832</v>
      </c>
      <c r="G150" s="9">
        <v>82</v>
      </c>
      <c r="H150" s="9">
        <v>404</v>
      </c>
      <c r="I150" s="9">
        <v>346</v>
      </c>
      <c r="J150" s="25">
        <f t="shared" si="18"/>
        <v>9.8557692307692299</v>
      </c>
      <c r="K150" s="25">
        <f t="shared" si="19"/>
        <v>48.557692307692307</v>
      </c>
      <c r="L150" s="25">
        <f t="shared" si="20"/>
        <v>41.586538461538467</v>
      </c>
    </row>
    <row r="151" spans="1:16" s="3" customFormat="1" ht="14.45" customHeight="1" x14ac:dyDescent="0.15">
      <c r="A151" s="36" t="s">
        <v>166</v>
      </c>
      <c r="B151" s="36"/>
      <c r="C151" s="21">
        <f t="shared" ref="C151:I151" si="22">SUM(C152:C160)</f>
        <v>737</v>
      </c>
      <c r="D151" s="21">
        <f t="shared" si="22"/>
        <v>976</v>
      </c>
      <c r="E151" s="21">
        <f t="shared" si="22"/>
        <v>1013</v>
      </c>
      <c r="F151" s="21">
        <f t="shared" si="22"/>
        <v>1989</v>
      </c>
      <c r="G151" s="21">
        <f t="shared" si="22"/>
        <v>136</v>
      </c>
      <c r="H151" s="21">
        <f t="shared" si="22"/>
        <v>899</v>
      </c>
      <c r="I151" s="21">
        <f t="shared" si="22"/>
        <v>954</v>
      </c>
      <c r="J151" s="22">
        <f t="shared" si="18"/>
        <v>6.8376068376068382</v>
      </c>
      <c r="K151" s="22">
        <f t="shared" si="19"/>
        <v>45.19859225741579</v>
      </c>
      <c r="L151" s="22">
        <f t="shared" si="20"/>
        <v>47.963800904977376</v>
      </c>
      <c r="M151" s="2"/>
      <c r="N151" s="2"/>
      <c r="P151" s="2"/>
    </row>
    <row r="152" spans="1:16" s="2" customFormat="1" ht="14.45" customHeight="1" x14ac:dyDescent="0.15">
      <c r="A152" s="8">
        <v>22010</v>
      </c>
      <c r="B152" s="8" t="s">
        <v>213</v>
      </c>
      <c r="C152" s="8">
        <v>98</v>
      </c>
      <c r="D152" s="9">
        <v>136</v>
      </c>
      <c r="E152" s="10">
        <v>135</v>
      </c>
      <c r="F152" s="10">
        <v>271</v>
      </c>
      <c r="G152" s="9">
        <v>17</v>
      </c>
      <c r="H152" s="9">
        <v>116</v>
      </c>
      <c r="I152" s="9">
        <v>138</v>
      </c>
      <c r="J152" s="25">
        <f t="shared" si="18"/>
        <v>6.2730627306273057</v>
      </c>
      <c r="K152" s="25">
        <f t="shared" si="19"/>
        <v>42.804428044280442</v>
      </c>
      <c r="L152" s="25">
        <f t="shared" si="20"/>
        <v>50.922509225092249</v>
      </c>
    </row>
    <row r="153" spans="1:16" s="2" customFormat="1" ht="14.45" customHeight="1" x14ac:dyDescent="0.15">
      <c r="A153" s="8">
        <v>22020</v>
      </c>
      <c r="B153" s="8" t="s">
        <v>214</v>
      </c>
      <c r="C153" s="8">
        <v>71</v>
      </c>
      <c r="D153" s="9">
        <v>93</v>
      </c>
      <c r="E153" s="10">
        <v>101</v>
      </c>
      <c r="F153" s="10">
        <v>194</v>
      </c>
      <c r="G153" s="9">
        <v>13</v>
      </c>
      <c r="H153" s="9">
        <v>76</v>
      </c>
      <c r="I153" s="9">
        <v>105</v>
      </c>
      <c r="J153" s="25">
        <f t="shared" si="18"/>
        <v>6.7010309278350517</v>
      </c>
      <c r="K153" s="25">
        <f t="shared" si="19"/>
        <v>39.175257731958766</v>
      </c>
      <c r="L153" s="25">
        <f t="shared" si="20"/>
        <v>54.123711340206185</v>
      </c>
      <c r="M153" s="3"/>
    </row>
    <row r="154" spans="1:16" s="2" customFormat="1" ht="14.45" customHeight="1" x14ac:dyDescent="0.15">
      <c r="A154" s="8">
        <v>22030</v>
      </c>
      <c r="B154" s="8" t="s">
        <v>215</v>
      </c>
      <c r="C154" s="8">
        <v>41</v>
      </c>
      <c r="D154" s="9">
        <v>60</v>
      </c>
      <c r="E154" s="10">
        <v>56</v>
      </c>
      <c r="F154" s="10">
        <v>116</v>
      </c>
      <c r="G154" s="9">
        <v>10</v>
      </c>
      <c r="H154" s="9">
        <v>44</v>
      </c>
      <c r="I154" s="9">
        <v>62</v>
      </c>
      <c r="J154" s="25">
        <f t="shared" si="18"/>
        <v>8.6206896551724146</v>
      </c>
      <c r="K154" s="25">
        <f t="shared" si="19"/>
        <v>37.931034482758619</v>
      </c>
      <c r="L154" s="25">
        <f t="shared" si="20"/>
        <v>53.448275862068961</v>
      </c>
      <c r="N154" s="3"/>
    </row>
    <row r="155" spans="1:16" s="2" customFormat="1" ht="14.45" customHeight="1" x14ac:dyDescent="0.15">
      <c r="A155" s="8">
        <v>22040</v>
      </c>
      <c r="B155" s="8" t="s">
        <v>216</v>
      </c>
      <c r="C155" s="8">
        <v>75</v>
      </c>
      <c r="D155" s="9">
        <v>88</v>
      </c>
      <c r="E155" s="10">
        <v>100</v>
      </c>
      <c r="F155" s="10">
        <v>188</v>
      </c>
      <c r="G155" s="9">
        <v>7</v>
      </c>
      <c r="H155" s="9">
        <v>86</v>
      </c>
      <c r="I155" s="9">
        <v>95</v>
      </c>
      <c r="J155" s="25">
        <f t="shared" si="18"/>
        <v>3.7234042553191489</v>
      </c>
      <c r="K155" s="25">
        <f t="shared" si="19"/>
        <v>45.744680851063826</v>
      </c>
      <c r="L155" s="25">
        <f t="shared" si="20"/>
        <v>50.531914893617028</v>
      </c>
    </row>
    <row r="156" spans="1:16" s="2" customFormat="1" ht="14.45" customHeight="1" x14ac:dyDescent="0.15">
      <c r="A156" s="8">
        <v>22050</v>
      </c>
      <c r="B156" s="8" t="s">
        <v>217</v>
      </c>
      <c r="C156" s="8">
        <v>74</v>
      </c>
      <c r="D156" s="9">
        <v>99</v>
      </c>
      <c r="E156" s="10">
        <v>104</v>
      </c>
      <c r="F156" s="10">
        <v>203</v>
      </c>
      <c r="G156" s="9">
        <v>13</v>
      </c>
      <c r="H156" s="9">
        <v>95</v>
      </c>
      <c r="I156" s="9">
        <v>95</v>
      </c>
      <c r="J156" s="25">
        <f t="shared" si="18"/>
        <v>6.403940886699508</v>
      </c>
      <c r="K156" s="25">
        <f t="shared" si="19"/>
        <v>46.798029556650242</v>
      </c>
      <c r="L156" s="25">
        <f t="shared" si="20"/>
        <v>46.798029556650242</v>
      </c>
    </row>
    <row r="157" spans="1:16" s="2" customFormat="1" ht="14.45" customHeight="1" x14ac:dyDescent="0.15">
      <c r="A157" s="8">
        <v>22060</v>
      </c>
      <c r="B157" s="8" t="s">
        <v>218</v>
      </c>
      <c r="C157" s="8">
        <v>127</v>
      </c>
      <c r="D157" s="9">
        <v>175</v>
      </c>
      <c r="E157" s="10">
        <v>170</v>
      </c>
      <c r="F157" s="10">
        <v>345</v>
      </c>
      <c r="G157" s="9">
        <v>21</v>
      </c>
      <c r="H157" s="9">
        <v>163</v>
      </c>
      <c r="I157" s="9">
        <v>161</v>
      </c>
      <c r="J157" s="25">
        <f t="shared" si="18"/>
        <v>6.0869565217391308</v>
      </c>
      <c r="K157" s="25">
        <f t="shared" si="19"/>
        <v>47.246376811594203</v>
      </c>
      <c r="L157" s="25">
        <f t="shared" si="20"/>
        <v>46.666666666666664</v>
      </c>
    </row>
    <row r="158" spans="1:16" s="2" customFormat="1" ht="14.45" customHeight="1" x14ac:dyDescent="0.15">
      <c r="A158" s="8">
        <v>22070</v>
      </c>
      <c r="B158" s="8" t="s">
        <v>219</v>
      </c>
      <c r="C158" s="8">
        <v>93</v>
      </c>
      <c r="D158" s="9">
        <v>123</v>
      </c>
      <c r="E158" s="10">
        <v>120</v>
      </c>
      <c r="F158" s="10">
        <v>243</v>
      </c>
      <c r="G158" s="9">
        <v>16</v>
      </c>
      <c r="H158" s="9">
        <v>114</v>
      </c>
      <c r="I158" s="9">
        <v>113</v>
      </c>
      <c r="J158" s="25">
        <f t="shared" si="18"/>
        <v>6.5843621399176957</v>
      </c>
      <c r="K158" s="25">
        <f t="shared" si="19"/>
        <v>46.913580246913575</v>
      </c>
      <c r="L158" s="25">
        <f t="shared" si="20"/>
        <v>46.502057613168724</v>
      </c>
    </row>
    <row r="159" spans="1:16" s="2" customFormat="1" ht="14.45" customHeight="1" x14ac:dyDescent="0.15">
      <c r="A159" s="8">
        <v>22080</v>
      </c>
      <c r="B159" s="8" t="s">
        <v>220</v>
      </c>
      <c r="C159" s="8">
        <v>88</v>
      </c>
      <c r="D159" s="9">
        <v>116</v>
      </c>
      <c r="E159" s="10">
        <v>132</v>
      </c>
      <c r="F159" s="10">
        <v>248</v>
      </c>
      <c r="G159" s="9">
        <v>26</v>
      </c>
      <c r="H159" s="9">
        <v>115</v>
      </c>
      <c r="I159" s="9">
        <v>107</v>
      </c>
      <c r="J159" s="25">
        <f t="shared" si="18"/>
        <v>10.483870967741936</v>
      </c>
      <c r="K159" s="25">
        <f t="shared" si="19"/>
        <v>46.37096774193548</v>
      </c>
      <c r="L159" s="25">
        <f t="shared" si="20"/>
        <v>43.145161290322584</v>
      </c>
    </row>
    <row r="160" spans="1:16" s="2" customFormat="1" ht="14.45" customHeight="1" x14ac:dyDescent="0.15">
      <c r="A160" s="8">
        <v>22090</v>
      </c>
      <c r="B160" s="8" t="s">
        <v>221</v>
      </c>
      <c r="C160" s="8">
        <v>70</v>
      </c>
      <c r="D160" s="9">
        <v>86</v>
      </c>
      <c r="E160" s="10">
        <v>95</v>
      </c>
      <c r="F160" s="10">
        <v>181</v>
      </c>
      <c r="G160" s="9">
        <v>13</v>
      </c>
      <c r="H160" s="9">
        <v>90</v>
      </c>
      <c r="I160" s="9">
        <v>78</v>
      </c>
      <c r="J160" s="25">
        <f t="shared" si="18"/>
        <v>7.1823204419889501</v>
      </c>
      <c r="K160" s="25">
        <f t="shared" si="19"/>
        <v>49.723756906077348</v>
      </c>
      <c r="L160" s="25">
        <f t="shared" si="20"/>
        <v>43.093922651933703</v>
      </c>
      <c r="M160" s="3"/>
    </row>
    <row r="161" spans="1:16" s="3" customFormat="1" ht="14.45" customHeight="1" x14ac:dyDescent="0.15">
      <c r="A161" s="36" t="s">
        <v>167</v>
      </c>
      <c r="B161" s="36"/>
      <c r="C161" s="21">
        <f t="shared" ref="C161:I161" si="23">SUM(C162:C169)</f>
        <v>510</v>
      </c>
      <c r="D161" s="21">
        <f t="shared" si="23"/>
        <v>661</v>
      </c>
      <c r="E161" s="21">
        <f t="shared" si="23"/>
        <v>696</v>
      </c>
      <c r="F161" s="21">
        <f t="shared" si="23"/>
        <v>1357</v>
      </c>
      <c r="G161" s="21">
        <f t="shared" si="23"/>
        <v>81</v>
      </c>
      <c r="H161" s="21">
        <f t="shared" si="23"/>
        <v>629</v>
      </c>
      <c r="I161" s="21">
        <f t="shared" si="23"/>
        <v>647</v>
      </c>
      <c r="J161" s="22">
        <f t="shared" si="18"/>
        <v>5.9690493736182759</v>
      </c>
      <c r="K161" s="22">
        <f t="shared" si="19"/>
        <v>46.352247605011051</v>
      </c>
      <c r="L161" s="22">
        <f t="shared" si="20"/>
        <v>47.678703021370673</v>
      </c>
      <c r="N161" s="2"/>
      <c r="P161" s="2"/>
    </row>
    <row r="162" spans="1:16" s="2" customFormat="1" ht="14.45" customHeight="1" x14ac:dyDescent="0.15">
      <c r="A162" s="8">
        <v>23010</v>
      </c>
      <c r="B162" s="8" t="s">
        <v>222</v>
      </c>
      <c r="C162" s="8">
        <v>50</v>
      </c>
      <c r="D162" s="9">
        <v>65</v>
      </c>
      <c r="E162" s="10">
        <v>62</v>
      </c>
      <c r="F162" s="10">
        <v>127</v>
      </c>
      <c r="G162" s="9">
        <v>10</v>
      </c>
      <c r="H162" s="9">
        <v>52</v>
      </c>
      <c r="I162" s="9">
        <v>65</v>
      </c>
      <c r="J162" s="25">
        <f t="shared" si="18"/>
        <v>7.8740157480314963</v>
      </c>
      <c r="K162" s="25">
        <f t="shared" si="19"/>
        <v>40.944881889763778</v>
      </c>
      <c r="L162" s="25">
        <f t="shared" si="20"/>
        <v>51.181102362204726</v>
      </c>
    </row>
    <row r="163" spans="1:16" s="2" customFormat="1" ht="14.45" customHeight="1" x14ac:dyDescent="0.15">
      <c r="A163" s="8">
        <v>23020</v>
      </c>
      <c r="B163" s="8" t="s">
        <v>223</v>
      </c>
      <c r="C163" s="8">
        <v>77</v>
      </c>
      <c r="D163" s="9">
        <v>87</v>
      </c>
      <c r="E163" s="10">
        <v>97</v>
      </c>
      <c r="F163" s="10">
        <v>184</v>
      </c>
      <c r="G163" s="9">
        <v>12</v>
      </c>
      <c r="H163" s="9">
        <v>80</v>
      </c>
      <c r="I163" s="9">
        <v>92</v>
      </c>
      <c r="J163" s="25">
        <f t="shared" si="18"/>
        <v>6.5217391304347823</v>
      </c>
      <c r="K163" s="25">
        <f t="shared" si="19"/>
        <v>43.478260869565219</v>
      </c>
      <c r="L163" s="25">
        <f t="shared" si="20"/>
        <v>50</v>
      </c>
    </row>
    <row r="164" spans="1:16" s="2" customFormat="1" ht="14.45" customHeight="1" x14ac:dyDescent="0.15">
      <c r="A164" s="8">
        <v>23030</v>
      </c>
      <c r="B164" s="8" t="s">
        <v>224</v>
      </c>
      <c r="C164" s="8">
        <v>62</v>
      </c>
      <c r="D164" s="9">
        <v>71</v>
      </c>
      <c r="E164" s="10">
        <v>85</v>
      </c>
      <c r="F164" s="10">
        <v>156</v>
      </c>
      <c r="G164" s="9">
        <v>9</v>
      </c>
      <c r="H164" s="9">
        <v>66</v>
      </c>
      <c r="I164" s="9">
        <v>81</v>
      </c>
      <c r="J164" s="25">
        <f t="shared" si="18"/>
        <v>5.7692307692307692</v>
      </c>
      <c r="K164" s="25">
        <f t="shared" si="19"/>
        <v>42.307692307692307</v>
      </c>
      <c r="L164" s="25">
        <f t="shared" si="20"/>
        <v>51.923076923076927</v>
      </c>
    </row>
    <row r="165" spans="1:16" s="2" customFormat="1" ht="14.45" customHeight="1" x14ac:dyDescent="0.15">
      <c r="A165" s="8">
        <v>23040</v>
      </c>
      <c r="B165" s="8" t="s">
        <v>225</v>
      </c>
      <c r="C165" s="8">
        <v>69</v>
      </c>
      <c r="D165" s="9">
        <v>80</v>
      </c>
      <c r="E165" s="10">
        <v>94</v>
      </c>
      <c r="F165" s="10">
        <v>174</v>
      </c>
      <c r="G165" s="9">
        <v>10</v>
      </c>
      <c r="H165" s="9">
        <v>83</v>
      </c>
      <c r="I165" s="9">
        <v>81</v>
      </c>
      <c r="J165" s="25">
        <f t="shared" si="18"/>
        <v>5.7471264367816088</v>
      </c>
      <c r="K165" s="25">
        <f t="shared" si="19"/>
        <v>47.701149425287355</v>
      </c>
      <c r="L165" s="25">
        <f t="shared" si="20"/>
        <v>46.551724137931032</v>
      </c>
      <c r="N165" s="3"/>
    </row>
    <row r="166" spans="1:16" s="2" customFormat="1" ht="14.45" customHeight="1" x14ac:dyDescent="0.15">
      <c r="A166" s="8">
        <v>23050</v>
      </c>
      <c r="B166" s="8" t="s">
        <v>226</v>
      </c>
      <c r="C166" s="8">
        <v>54</v>
      </c>
      <c r="D166" s="9">
        <v>72</v>
      </c>
      <c r="E166" s="10">
        <v>67</v>
      </c>
      <c r="F166" s="10">
        <v>139</v>
      </c>
      <c r="G166" s="9">
        <v>7</v>
      </c>
      <c r="H166" s="9">
        <v>61</v>
      </c>
      <c r="I166" s="9">
        <v>71</v>
      </c>
      <c r="J166" s="25">
        <f t="shared" si="18"/>
        <v>5.0359712230215825</v>
      </c>
      <c r="K166" s="25">
        <f t="shared" si="19"/>
        <v>43.884892086330936</v>
      </c>
      <c r="L166" s="25">
        <f t="shared" si="20"/>
        <v>51.079136690647488</v>
      </c>
    </row>
    <row r="167" spans="1:16" s="2" customFormat="1" ht="14.45" customHeight="1" x14ac:dyDescent="0.15">
      <c r="A167" s="8">
        <v>23060</v>
      </c>
      <c r="B167" s="8" t="s">
        <v>227</v>
      </c>
      <c r="C167" s="8">
        <v>72</v>
      </c>
      <c r="D167" s="9">
        <v>109</v>
      </c>
      <c r="E167" s="10">
        <v>105</v>
      </c>
      <c r="F167" s="10">
        <v>214</v>
      </c>
      <c r="G167" s="9">
        <v>13</v>
      </c>
      <c r="H167" s="9">
        <v>110</v>
      </c>
      <c r="I167" s="9">
        <v>91</v>
      </c>
      <c r="J167" s="25">
        <f t="shared" si="18"/>
        <v>6.0747663551401869</v>
      </c>
      <c r="K167" s="25">
        <f t="shared" si="19"/>
        <v>51.401869158878498</v>
      </c>
      <c r="L167" s="25">
        <f t="shared" si="20"/>
        <v>42.523364485981304</v>
      </c>
    </row>
    <row r="168" spans="1:16" s="2" customFormat="1" ht="14.45" customHeight="1" x14ac:dyDescent="0.15">
      <c r="A168" s="8">
        <v>23070</v>
      </c>
      <c r="B168" s="8" t="s">
        <v>228</v>
      </c>
      <c r="C168" s="8">
        <v>56</v>
      </c>
      <c r="D168" s="9">
        <v>71</v>
      </c>
      <c r="E168" s="10">
        <v>80</v>
      </c>
      <c r="F168" s="10">
        <v>151</v>
      </c>
      <c r="G168" s="9">
        <v>8</v>
      </c>
      <c r="H168" s="9">
        <v>69</v>
      </c>
      <c r="I168" s="9">
        <v>74</v>
      </c>
      <c r="J168" s="25">
        <f t="shared" si="18"/>
        <v>5.298013245033113</v>
      </c>
      <c r="K168" s="25">
        <f t="shared" si="19"/>
        <v>45.695364238410598</v>
      </c>
      <c r="L168" s="25">
        <f t="shared" si="20"/>
        <v>49.006622516556291</v>
      </c>
    </row>
    <row r="169" spans="1:16" s="2" customFormat="1" ht="14.45" customHeight="1" x14ac:dyDescent="0.15">
      <c r="A169" s="8">
        <v>23080</v>
      </c>
      <c r="B169" s="8" t="s">
        <v>229</v>
      </c>
      <c r="C169" s="8">
        <v>70</v>
      </c>
      <c r="D169" s="9">
        <v>106</v>
      </c>
      <c r="E169" s="10">
        <v>106</v>
      </c>
      <c r="F169" s="10">
        <v>212</v>
      </c>
      <c r="G169" s="9">
        <v>12</v>
      </c>
      <c r="H169" s="9">
        <v>108</v>
      </c>
      <c r="I169" s="9">
        <v>92</v>
      </c>
      <c r="J169" s="25">
        <f t="shared" si="18"/>
        <v>5.6603773584905666</v>
      </c>
      <c r="K169" s="25">
        <f t="shared" si="19"/>
        <v>50.943396226415096</v>
      </c>
      <c r="L169" s="25">
        <f t="shared" si="20"/>
        <v>43.39622641509434</v>
      </c>
    </row>
    <row r="170" spans="1:16" s="3" customFormat="1" ht="14.45" customHeight="1" x14ac:dyDescent="0.15">
      <c r="A170" s="36" t="s">
        <v>168</v>
      </c>
      <c r="B170" s="36"/>
      <c r="C170" s="21">
        <f t="shared" ref="C170:I170" si="24">SUM(C171:C179)</f>
        <v>633</v>
      </c>
      <c r="D170" s="21">
        <f t="shared" si="24"/>
        <v>758</v>
      </c>
      <c r="E170" s="21">
        <f t="shared" si="24"/>
        <v>770</v>
      </c>
      <c r="F170" s="21">
        <f t="shared" si="24"/>
        <v>1528</v>
      </c>
      <c r="G170" s="21">
        <f t="shared" si="24"/>
        <v>83</v>
      </c>
      <c r="H170" s="21">
        <f t="shared" si="24"/>
        <v>653</v>
      </c>
      <c r="I170" s="21">
        <f t="shared" si="24"/>
        <v>792</v>
      </c>
      <c r="J170" s="22">
        <f t="shared" si="18"/>
        <v>5.4319371727748695</v>
      </c>
      <c r="K170" s="22">
        <f t="shared" si="19"/>
        <v>42.735602094240839</v>
      </c>
      <c r="L170" s="22">
        <f t="shared" si="20"/>
        <v>51.832460732984295</v>
      </c>
      <c r="M170" s="2"/>
      <c r="N170" s="2"/>
      <c r="P170" s="2"/>
    </row>
    <row r="171" spans="1:16" s="2" customFormat="1" ht="14.45" customHeight="1" x14ac:dyDescent="0.15">
      <c r="A171" s="8">
        <v>24010</v>
      </c>
      <c r="B171" s="8" t="s">
        <v>230</v>
      </c>
      <c r="C171" s="8">
        <v>68</v>
      </c>
      <c r="D171" s="9">
        <v>73</v>
      </c>
      <c r="E171" s="10">
        <v>93</v>
      </c>
      <c r="F171" s="10">
        <v>166</v>
      </c>
      <c r="G171" s="9">
        <v>5</v>
      </c>
      <c r="H171" s="9">
        <v>66</v>
      </c>
      <c r="I171" s="9">
        <v>95</v>
      </c>
      <c r="J171" s="25">
        <f t="shared" si="18"/>
        <v>3.0120481927710845</v>
      </c>
      <c r="K171" s="25">
        <f t="shared" si="19"/>
        <v>39.75903614457831</v>
      </c>
      <c r="L171" s="25">
        <f t="shared" si="20"/>
        <v>57.228915662650607</v>
      </c>
    </row>
    <row r="172" spans="1:16" s="2" customFormat="1" ht="14.45" customHeight="1" x14ac:dyDescent="0.15">
      <c r="A172" s="8">
        <v>24020</v>
      </c>
      <c r="B172" s="8" t="s">
        <v>231</v>
      </c>
      <c r="C172" s="8">
        <v>90</v>
      </c>
      <c r="D172" s="9">
        <v>119</v>
      </c>
      <c r="E172" s="10">
        <v>133</v>
      </c>
      <c r="F172" s="10">
        <v>252</v>
      </c>
      <c r="G172" s="9">
        <v>22</v>
      </c>
      <c r="H172" s="9">
        <v>112</v>
      </c>
      <c r="I172" s="9">
        <v>118</v>
      </c>
      <c r="J172" s="25">
        <f t="shared" si="18"/>
        <v>8.7301587301587293</v>
      </c>
      <c r="K172" s="25">
        <f t="shared" si="19"/>
        <v>44.444444444444443</v>
      </c>
      <c r="L172" s="25">
        <f t="shared" si="20"/>
        <v>46.825396825396822</v>
      </c>
    </row>
    <row r="173" spans="1:16" s="2" customFormat="1" ht="14.45" customHeight="1" x14ac:dyDescent="0.15">
      <c r="A173" s="8">
        <v>24030</v>
      </c>
      <c r="B173" s="8" t="s">
        <v>232</v>
      </c>
      <c r="C173" s="8">
        <v>137</v>
      </c>
      <c r="D173" s="9">
        <v>136</v>
      </c>
      <c r="E173" s="10">
        <v>138</v>
      </c>
      <c r="F173" s="10">
        <v>274</v>
      </c>
      <c r="G173" s="9">
        <v>9</v>
      </c>
      <c r="H173" s="9">
        <v>103</v>
      </c>
      <c r="I173" s="9">
        <v>162</v>
      </c>
      <c r="J173" s="25">
        <f t="shared" si="18"/>
        <v>3.2846715328467155</v>
      </c>
      <c r="K173" s="25">
        <f t="shared" si="19"/>
        <v>37.591240875912405</v>
      </c>
      <c r="L173" s="25">
        <f t="shared" si="20"/>
        <v>59.12408759124088</v>
      </c>
    </row>
    <row r="174" spans="1:16" s="2" customFormat="1" ht="14.45" customHeight="1" x14ac:dyDescent="0.15">
      <c r="A174" s="8">
        <v>24040</v>
      </c>
      <c r="B174" s="8" t="s">
        <v>233</v>
      </c>
      <c r="C174" s="8">
        <v>47</v>
      </c>
      <c r="D174" s="9">
        <v>60</v>
      </c>
      <c r="E174" s="10">
        <v>72</v>
      </c>
      <c r="F174" s="10">
        <v>132</v>
      </c>
      <c r="G174" s="9">
        <v>10</v>
      </c>
      <c r="H174" s="9">
        <v>52</v>
      </c>
      <c r="I174" s="9">
        <v>70</v>
      </c>
      <c r="J174" s="25">
        <f t="shared" si="18"/>
        <v>7.5757575757575761</v>
      </c>
      <c r="K174" s="25">
        <f t="shared" si="19"/>
        <v>39.393939393939391</v>
      </c>
      <c r="L174" s="25">
        <f t="shared" si="20"/>
        <v>53.030303030303031</v>
      </c>
    </row>
    <row r="175" spans="1:16" s="2" customFormat="1" ht="14.45" customHeight="1" x14ac:dyDescent="0.15">
      <c r="A175" s="8">
        <v>24050</v>
      </c>
      <c r="B175" s="8" t="s">
        <v>234</v>
      </c>
      <c r="C175" s="8">
        <v>75</v>
      </c>
      <c r="D175" s="9">
        <v>105</v>
      </c>
      <c r="E175" s="10">
        <v>100</v>
      </c>
      <c r="F175" s="10">
        <v>205</v>
      </c>
      <c r="G175" s="9">
        <v>12</v>
      </c>
      <c r="H175" s="9">
        <v>93</v>
      </c>
      <c r="I175" s="9">
        <v>100</v>
      </c>
      <c r="J175" s="25">
        <f t="shared" si="18"/>
        <v>5.8536585365853666</v>
      </c>
      <c r="K175" s="25">
        <f t="shared" si="19"/>
        <v>45.365853658536587</v>
      </c>
      <c r="L175" s="25">
        <f t="shared" si="20"/>
        <v>48.780487804878049</v>
      </c>
      <c r="N175" s="3"/>
    </row>
    <row r="176" spans="1:16" s="2" customFormat="1" ht="14.45" customHeight="1" x14ac:dyDescent="0.15">
      <c r="A176" s="8">
        <v>24060</v>
      </c>
      <c r="B176" s="8" t="s">
        <v>235</v>
      </c>
      <c r="C176" s="8">
        <v>59</v>
      </c>
      <c r="D176" s="9">
        <v>74</v>
      </c>
      <c r="E176" s="10">
        <v>56</v>
      </c>
      <c r="F176" s="10">
        <v>130</v>
      </c>
      <c r="G176" s="9">
        <v>1</v>
      </c>
      <c r="H176" s="9">
        <v>61</v>
      </c>
      <c r="I176" s="9">
        <v>68</v>
      </c>
      <c r="J176" s="25">
        <f t="shared" si="18"/>
        <v>0.76923076923076927</v>
      </c>
      <c r="K176" s="25">
        <f t="shared" si="19"/>
        <v>46.92307692307692</v>
      </c>
      <c r="L176" s="25">
        <f t="shared" si="20"/>
        <v>52.307692307692314</v>
      </c>
    </row>
    <row r="177" spans="1:16" s="2" customFormat="1" ht="14.45" customHeight="1" x14ac:dyDescent="0.15">
      <c r="A177" s="8">
        <v>24070</v>
      </c>
      <c r="B177" s="8" t="s">
        <v>236</v>
      </c>
      <c r="C177" s="8">
        <v>63</v>
      </c>
      <c r="D177" s="9">
        <v>74</v>
      </c>
      <c r="E177" s="10">
        <v>64</v>
      </c>
      <c r="F177" s="10">
        <v>138</v>
      </c>
      <c r="G177" s="9">
        <v>10</v>
      </c>
      <c r="H177" s="9">
        <v>57</v>
      </c>
      <c r="I177" s="9">
        <v>71</v>
      </c>
      <c r="J177" s="25">
        <f t="shared" si="18"/>
        <v>7.2463768115942031</v>
      </c>
      <c r="K177" s="25">
        <f t="shared" si="19"/>
        <v>41.304347826086953</v>
      </c>
      <c r="L177" s="25">
        <f t="shared" si="20"/>
        <v>51.449275362318836</v>
      </c>
    </row>
    <row r="178" spans="1:16" s="2" customFormat="1" ht="14.45" customHeight="1" x14ac:dyDescent="0.15">
      <c r="A178" s="8">
        <v>24080</v>
      </c>
      <c r="B178" s="8" t="s">
        <v>237</v>
      </c>
      <c r="C178" s="8">
        <v>84</v>
      </c>
      <c r="D178" s="9">
        <v>106</v>
      </c>
      <c r="E178" s="10">
        <v>101</v>
      </c>
      <c r="F178" s="10">
        <v>207</v>
      </c>
      <c r="G178" s="9">
        <v>13</v>
      </c>
      <c r="H178" s="9">
        <v>99</v>
      </c>
      <c r="I178" s="9">
        <v>95</v>
      </c>
      <c r="J178" s="25">
        <f t="shared" si="18"/>
        <v>6.2801932367149762</v>
      </c>
      <c r="K178" s="25">
        <f t="shared" si="19"/>
        <v>47.826086956521742</v>
      </c>
      <c r="L178" s="25">
        <f t="shared" si="20"/>
        <v>45.893719806763286</v>
      </c>
    </row>
    <row r="179" spans="1:16" s="2" customFormat="1" ht="14.45" customHeight="1" x14ac:dyDescent="0.15">
      <c r="A179" s="8">
        <v>24090</v>
      </c>
      <c r="B179" s="8" t="s">
        <v>238</v>
      </c>
      <c r="C179" s="8">
        <v>10</v>
      </c>
      <c r="D179" s="9">
        <v>11</v>
      </c>
      <c r="E179" s="10">
        <v>13</v>
      </c>
      <c r="F179" s="10">
        <v>24</v>
      </c>
      <c r="G179" s="9">
        <v>1</v>
      </c>
      <c r="H179" s="9">
        <v>10</v>
      </c>
      <c r="I179" s="9">
        <v>13</v>
      </c>
      <c r="J179" s="25">
        <f t="shared" si="18"/>
        <v>4.1666666666666661</v>
      </c>
      <c r="K179" s="25">
        <f t="shared" si="19"/>
        <v>41.666666666666671</v>
      </c>
      <c r="L179" s="25">
        <f t="shared" si="20"/>
        <v>54.166666666666664</v>
      </c>
    </row>
    <row r="180" spans="1:16" s="3" customFormat="1" ht="14.45" customHeight="1" x14ac:dyDescent="0.15">
      <c r="A180" s="36" t="s">
        <v>169</v>
      </c>
      <c r="B180" s="36"/>
      <c r="C180" s="21">
        <f t="shared" ref="C180:I180" si="25">SUM(C181:C192)</f>
        <v>490</v>
      </c>
      <c r="D180" s="21">
        <f t="shared" si="25"/>
        <v>596</v>
      </c>
      <c r="E180" s="21">
        <f t="shared" si="25"/>
        <v>623</v>
      </c>
      <c r="F180" s="21">
        <f t="shared" si="25"/>
        <v>1219</v>
      </c>
      <c r="G180" s="21">
        <f t="shared" si="25"/>
        <v>60</v>
      </c>
      <c r="H180" s="21">
        <f t="shared" si="25"/>
        <v>508</v>
      </c>
      <c r="I180" s="21">
        <f t="shared" si="25"/>
        <v>651</v>
      </c>
      <c r="J180" s="22">
        <f t="shared" si="18"/>
        <v>4.9220672682526656</v>
      </c>
      <c r="K180" s="22">
        <f t="shared" si="19"/>
        <v>41.673502871205912</v>
      </c>
      <c r="L180" s="22">
        <f t="shared" si="20"/>
        <v>53.404429860541427</v>
      </c>
      <c r="M180" s="2"/>
      <c r="N180" s="2"/>
      <c r="P180" s="2"/>
    </row>
    <row r="181" spans="1:16" s="2" customFormat="1" ht="14.45" customHeight="1" x14ac:dyDescent="0.15">
      <c r="A181" s="8">
        <v>25010</v>
      </c>
      <c r="B181" s="8" t="s">
        <v>239</v>
      </c>
      <c r="C181" s="8">
        <v>59</v>
      </c>
      <c r="D181" s="9">
        <v>63</v>
      </c>
      <c r="E181" s="10">
        <v>67</v>
      </c>
      <c r="F181" s="10">
        <v>130</v>
      </c>
      <c r="G181" s="9">
        <v>1</v>
      </c>
      <c r="H181" s="9">
        <v>45</v>
      </c>
      <c r="I181" s="9">
        <v>84</v>
      </c>
      <c r="J181" s="25">
        <f t="shared" si="18"/>
        <v>0.76923076923076927</v>
      </c>
      <c r="K181" s="25">
        <f t="shared" si="19"/>
        <v>34.615384615384613</v>
      </c>
      <c r="L181" s="25">
        <f t="shared" si="20"/>
        <v>64.615384615384613</v>
      </c>
    </row>
    <row r="182" spans="1:16" s="2" customFormat="1" ht="14.45" customHeight="1" x14ac:dyDescent="0.15">
      <c r="A182" s="8">
        <v>25020</v>
      </c>
      <c r="B182" s="8" t="s">
        <v>240</v>
      </c>
      <c r="C182" s="8">
        <v>44</v>
      </c>
      <c r="D182" s="9">
        <v>63</v>
      </c>
      <c r="E182" s="10">
        <v>55</v>
      </c>
      <c r="F182" s="10">
        <v>118</v>
      </c>
      <c r="G182" s="9">
        <v>8</v>
      </c>
      <c r="H182" s="9">
        <v>45</v>
      </c>
      <c r="I182" s="9">
        <v>65</v>
      </c>
      <c r="J182" s="25">
        <f t="shared" si="18"/>
        <v>6.7796610169491522</v>
      </c>
      <c r="K182" s="25">
        <f t="shared" si="19"/>
        <v>38.135593220338983</v>
      </c>
      <c r="L182" s="25">
        <f t="shared" si="20"/>
        <v>55.084745762711862</v>
      </c>
      <c r="M182" s="3"/>
    </row>
    <row r="183" spans="1:16" s="2" customFormat="1" ht="14.45" customHeight="1" x14ac:dyDescent="0.15">
      <c r="A183" s="8">
        <v>25030</v>
      </c>
      <c r="B183" s="8" t="s">
        <v>241</v>
      </c>
      <c r="C183" s="8">
        <v>37</v>
      </c>
      <c r="D183" s="9">
        <v>47</v>
      </c>
      <c r="E183" s="10">
        <v>34</v>
      </c>
      <c r="F183" s="10">
        <v>81</v>
      </c>
      <c r="G183" s="9">
        <v>2</v>
      </c>
      <c r="H183" s="9">
        <v>37</v>
      </c>
      <c r="I183" s="9">
        <v>42</v>
      </c>
      <c r="J183" s="25">
        <f t="shared" si="18"/>
        <v>2.4691358024691357</v>
      </c>
      <c r="K183" s="25">
        <f t="shared" si="19"/>
        <v>45.679012345679013</v>
      </c>
      <c r="L183" s="25">
        <f t="shared" si="20"/>
        <v>51.851851851851848</v>
      </c>
    </row>
    <row r="184" spans="1:16" s="2" customFormat="1" ht="14.45" customHeight="1" x14ac:dyDescent="0.15">
      <c r="A184" s="8">
        <v>25040</v>
      </c>
      <c r="B184" s="8" t="s">
        <v>242</v>
      </c>
      <c r="C184" s="8">
        <v>43</v>
      </c>
      <c r="D184" s="9">
        <v>49</v>
      </c>
      <c r="E184" s="10">
        <v>58</v>
      </c>
      <c r="F184" s="10">
        <v>107</v>
      </c>
      <c r="G184" s="9">
        <v>3</v>
      </c>
      <c r="H184" s="9">
        <v>46</v>
      </c>
      <c r="I184" s="9">
        <v>58</v>
      </c>
      <c r="J184" s="25">
        <f t="shared" si="18"/>
        <v>2.8037383177570092</v>
      </c>
      <c r="K184" s="25">
        <f t="shared" si="19"/>
        <v>42.990654205607477</v>
      </c>
      <c r="L184" s="25">
        <f t="shared" si="20"/>
        <v>54.205607476635507</v>
      </c>
    </row>
    <row r="185" spans="1:16" s="2" customFormat="1" ht="14.45" customHeight="1" x14ac:dyDescent="0.15">
      <c r="A185" s="8">
        <v>25050</v>
      </c>
      <c r="B185" s="8" t="s">
        <v>243</v>
      </c>
      <c r="C185" s="8">
        <v>54</v>
      </c>
      <c r="D185" s="9">
        <v>69</v>
      </c>
      <c r="E185" s="10">
        <v>69</v>
      </c>
      <c r="F185" s="10">
        <v>138</v>
      </c>
      <c r="G185" s="9">
        <v>2</v>
      </c>
      <c r="H185" s="9">
        <v>65</v>
      </c>
      <c r="I185" s="9">
        <v>71</v>
      </c>
      <c r="J185" s="25">
        <f t="shared" si="18"/>
        <v>1.4492753623188406</v>
      </c>
      <c r="K185" s="25">
        <f t="shared" si="19"/>
        <v>47.10144927536232</v>
      </c>
      <c r="L185" s="25">
        <f t="shared" si="20"/>
        <v>51.449275362318836</v>
      </c>
    </row>
    <row r="186" spans="1:16" s="2" customFormat="1" ht="14.45" customHeight="1" x14ac:dyDescent="0.15">
      <c r="A186" s="8">
        <v>25060</v>
      </c>
      <c r="B186" s="8" t="s">
        <v>244</v>
      </c>
      <c r="C186" s="8">
        <v>25</v>
      </c>
      <c r="D186" s="9">
        <v>35</v>
      </c>
      <c r="E186" s="10">
        <v>24</v>
      </c>
      <c r="F186" s="10">
        <v>59</v>
      </c>
      <c r="G186" s="9">
        <v>0</v>
      </c>
      <c r="H186" s="9">
        <v>23</v>
      </c>
      <c r="I186" s="9">
        <v>36</v>
      </c>
      <c r="J186" s="25">
        <f t="shared" si="18"/>
        <v>0</v>
      </c>
      <c r="K186" s="25">
        <f t="shared" si="19"/>
        <v>38.983050847457626</v>
      </c>
      <c r="L186" s="25">
        <f t="shared" si="20"/>
        <v>61.016949152542374</v>
      </c>
      <c r="N186" s="3"/>
    </row>
    <row r="187" spans="1:16" s="2" customFormat="1" ht="14.45" customHeight="1" x14ac:dyDescent="0.15">
      <c r="A187" s="8">
        <v>25070</v>
      </c>
      <c r="B187" s="8" t="s">
        <v>245</v>
      </c>
      <c r="C187" s="8">
        <v>36</v>
      </c>
      <c r="D187" s="9">
        <v>41</v>
      </c>
      <c r="E187" s="10">
        <v>48</v>
      </c>
      <c r="F187" s="10">
        <v>89</v>
      </c>
      <c r="G187" s="9">
        <v>5</v>
      </c>
      <c r="H187" s="9">
        <v>39</v>
      </c>
      <c r="I187" s="9">
        <v>45</v>
      </c>
      <c r="J187" s="25">
        <f t="shared" si="18"/>
        <v>5.6179775280898872</v>
      </c>
      <c r="K187" s="25">
        <f t="shared" si="19"/>
        <v>43.820224719101127</v>
      </c>
      <c r="L187" s="25">
        <f t="shared" si="20"/>
        <v>50.561797752808992</v>
      </c>
    </row>
    <row r="188" spans="1:16" s="2" customFormat="1" ht="14.45" customHeight="1" x14ac:dyDescent="0.15">
      <c r="A188" s="8">
        <v>25080</v>
      </c>
      <c r="B188" s="8" t="s">
        <v>246</v>
      </c>
      <c r="C188" s="8">
        <v>33</v>
      </c>
      <c r="D188" s="9">
        <v>36</v>
      </c>
      <c r="E188" s="10">
        <v>50</v>
      </c>
      <c r="F188" s="10">
        <v>86</v>
      </c>
      <c r="G188" s="9">
        <v>9</v>
      </c>
      <c r="H188" s="9">
        <v>31</v>
      </c>
      <c r="I188" s="9">
        <v>46</v>
      </c>
      <c r="J188" s="25">
        <f t="shared" si="18"/>
        <v>10.465116279069768</v>
      </c>
      <c r="K188" s="25">
        <f t="shared" si="19"/>
        <v>36.046511627906973</v>
      </c>
      <c r="L188" s="25">
        <f t="shared" si="20"/>
        <v>53.488372093023251</v>
      </c>
    </row>
    <row r="189" spans="1:16" s="2" customFormat="1" ht="14.45" customHeight="1" x14ac:dyDescent="0.15">
      <c r="A189" s="8">
        <v>25090</v>
      </c>
      <c r="B189" s="8" t="s">
        <v>247</v>
      </c>
      <c r="C189" s="8">
        <v>36</v>
      </c>
      <c r="D189" s="9">
        <v>47</v>
      </c>
      <c r="E189" s="10">
        <v>47</v>
      </c>
      <c r="F189" s="10">
        <v>94</v>
      </c>
      <c r="G189" s="9">
        <v>7</v>
      </c>
      <c r="H189" s="9">
        <v>38</v>
      </c>
      <c r="I189" s="9">
        <v>49</v>
      </c>
      <c r="J189" s="25">
        <f t="shared" si="18"/>
        <v>7.4468085106382977</v>
      </c>
      <c r="K189" s="25">
        <f t="shared" si="19"/>
        <v>40.425531914893611</v>
      </c>
      <c r="L189" s="25">
        <f t="shared" si="20"/>
        <v>52.12765957446809</v>
      </c>
    </row>
    <row r="190" spans="1:16" s="2" customFormat="1" ht="14.45" customHeight="1" x14ac:dyDescent="0.15">
      <c r="A190" s="8">
        <v>25100</v>
      </c>
      <c r="B190" s="8" t="s">
        <v>248</v>
      </c>
      <c r="C190" s="8">
        <v>44</v>
      </c>
      <c r="D190" s="9">
        <v>60</v>
      </c>
      <c r="E190" s="10">
        <v>70</v>
      </c>
      <c r="F190" s="10">
        <v>130</v>
      </c>
      <c r="G190" s="9">
        <v>13</v>
      </c>
      <c r="H190" s="9">
        <v>55</v>
      </c>
      <c r="I190" s="9">
        <v>62</v>
      </c>
      <c r="J190" s="25">
        <f t="shared" si="18"/>
        <v>10</v>
      </c>
      <c r="K190" s="25">
        <f t="shared" si="19"/>
        <v>42.307692307692307</v>
      </c>
      <c r="L190" s="25">
        <f t="shared" si="20"/>
        <v>47.692307692307693</v>
      </c>
    </row>
    <row r="191" spans="1:16" s="2" customFormat="1" ht="14.45" customHeight="1" x14ac:dyDescent="0.15">
      <c r="A191" s="8">
        <v>25110</v>
      </c>
      <c r="B191" s="8" t="s">
        <v>249</v>
      </c>
      <c r="C191" s="8">
        <v>47</v>
      </c>
      <c r="D191" s="9">
        <v>53</v>
      </c>
      <c r="E191" s="10">
        <v>59</v>
      </c>
      <c r="F191" s="10">
        <v>112</v>
      </c>
      <c r="G191" s="9">
        <v>7</v>
      </c>
      <c r="H191" s="9">
        <v>54</v>
      </c>
      <c r="I191" s="9">
        <v>51</v>
      </c>
      <c r="J191" s="25">
        <f t="shared" si="18"/>
        <v>6.25</v>
      </c>
      <c r="K191" s="25">
        <f t="shared" si="19"/>
        <v>48.214285714285715</v>
      </c>
      <c r="L191" s="25">
        <f t="shared" si="20"/>
        <v>45.535714285714285</v>
      </c>
    </row>
    <row r="192" spans="1:16" s="2" customFormat="1" ht="14.45" customHeight="1" x14ac:dyDescent="0.15">
      <c r="A192" s="8">
        <v>25120</v>
      </c>
      <c r="B192" s="8" t="s">
        <v>250</v>
      </c>
      <c r="C192" s="8">
        <v>32</v>
      </c>
      <c r="D192" s="9">
        <v>33</v>
      </c>
      <c r="E192" s="10">
        <v>42</v>
      </c>
      <c r="F192" s="10">
        <v>75</v>
      </c>
      <c r="G192" s="9">
        <v>3</v>
      </c>
      <c r="H192" s="9">
        <v>30</v>
      </c>
      <c r="I192" s="9">
        <v>42</v>
      </c>
      <c r="J192" s="25">
        <f t="shared" si="18"/>
        <v>4</v>
      </c>
      <c r="K192" s="25">
        <f t="shared" si="19"/>
        <v>40</v>
      </c>
      <c r="L192" s="25">
        <f t="shared" si="20"/>
        <v>56.000000000000007</v>
      </c>
      <c r="M192" s="3"/>
    </row>
    <row r="193" spans="1:16" s="3" customFormat="1" ht="14.45" customHeight="1" x14ac:dyDescent="0.15">
      <c r="A193" s="36" t="s">
        <v>170</v>
      </c>
      <c r="B193" s="36"/>
      <c r="C193" s="21">
        <f t="shared" ref="C193:I193" si="26">SUM(C194:C200)</f>
        <v>598</v>
      </c>
      <c r="D193" s="21">
        <f t="shared" si="26"/>
        <v>761</v>
      </c>
      <c r="E193" s="21">
        <f t="shared" si="26"/>
        <v>764</v>
      </c>
      <c r="F193" s="21">
        <f t="shared" si="26"/>
        <v>1525</v>
      </c>
      <c r="G193" s="21">
        <f t="shared" si="26"/>
        <v>98</v>
      </c>
      <c r="H193" s="21">
        <f t="shared" si="26"/>
        <v>683</v>
      </c>
      <c r="I193" s="21">
        <f t="shared" si="26"/>
        <v>744</v>
      </c>
      <c r="J193" s="22">
        <f t="shared" si="18"/>
        <v>6.4262295081967205</v>
      </c>
      <c r="K193" s="22">
        <f t="shared" si="19"/>
        <v>44.786885245901644</v>
      </c>
      <c r="L193" s="22">
        <f t="shared" si="20"/>
        <v>48.786885245901637</v>
      </c>
      <c r="N193" s="2"/>
      <c r="P193" s="2"/>
    </row>
    <row r="194" spans="1:16" s="2" customFormat="1" ht="14.45" customHeight="1" x14ac:dyDescent="0.15">
      <c r="A194" s="8">
        <v>26010</v>
      </c>
      <c r="B194" s="8" t="s">
        <v>251</v>
      </c>
      <c r="C194" s="8">
        <v>73</v>
      </c>
      <c r="D194" s="9">
        <v>89</v>
      </c>
      <c r="E194" s="10">
        <v>95</v>
      </c>
      <c r="F194" s="10">
        <v>184</v>
      </c>
      <c r="G194" s="9">
        <v>6</v>
      </c>
      <c r="H194" s="9">
        <v>76</v>
      </c>
      <c r="I194" s="9">
        <v>102</v>
      </c>
      <c r="J194" s="25">
        <f t="shared" si="18"/>
        <v>3.2608695652173911</v>
      </c>
      <c r="K194" s="25">
        <f t="shared" si="19"/>
        <v>41.304347826086953</v>
      </c>
      <c r="L194" s="25">
        <f t="shared" si="20"/>
        <v>55.434782608695656</v>
      </c>
    </row>
    <row r="195" spans="1:16" s="2" customFormat="1" ht="14.45" customHeight="1" x14ac:dyDescent="0.15">
      <c r="A195" s="8">
        <v>26020</v>
      </c>
      <c r="B195" s="8" t="s">
        <v>252</v>
      </c>
      <c r="C195" s="8">
        <v>84</v>
      </c>
      <c r="D195" s="9">
        <v>119</v>
      </c>
      <c r="E195" s="10">
        <v>108</v>
      </c>
      <c r="F195" s="10">
        <v>227</v>
      </c>
      <c r="G195" s="9">
        <v>9</v>
      </c>
      <c r="H195" s="9">
        <v>94</v>
      </c>
      <c r="I195" s="9">
        <v>124</v>
      </c>
      <c r="J195" s="25">
        <f t="shared" si="18"/>
        <v>3.9647577092511015</v>
      </c>
      <c r="K195" s="25">
        <f t="shared" si="19"/>
        <v>41.409691629955944</v>
      </c>
      <c r="L195" s="25">
        <f t="shared" si="20"/>
        <v>54.625550660792953</v>
      </c>
    </row>
    <row r="196" spans="1:16" s="2" customFormat="1" ht="14.45" customHeight="1" x14ac:dyDescent="0.15">
      <c r="A196" s="8">
        <v>26030</v>
      </c>
      <c r="B196" s="8" t="s">
        <v>253</v>
      </c>
      <c r="C196" s="8">
        <v>78</v>
      </c>
      <c r="D196" s="9">
        <v>106</v>
      </c>
      <c r="E196" s="10">
        <v>105</v>
      </c>
      <c r="F196" s="10">
        <v>211</v>
      </c>
      <c r="G196" s="9">
        <v>16</v>
      </c>
      <c r="H196" s="9">
        <v>107</v>
      </c>
      <c r="I196" s="9">
        <v>88</v>
      </c>
      <c r="J196" s="25">
        <f t="shared" si="18"/>
        <v>7.5829383886255926</v>
      </c>
      <c r="K196" s="25">
        <f t="shared" si="19"/>
        <v>50.710900473933648</v>
      </c>
      <c r="L196" s="25">
        <f t="shared" si="20"/>
        <v>41.706161137440759</v>
      </c>
    </row>
    <row r="197" spans="1:16" s="2" customFormat="1" ht="14.45" customHeight="1" x14ac:dyDescent="0.15">
      <c r="A197" s="8">
        <v>26040</v>
      </c>
      <c r="B197" s="8" t="s">
        <v>254</v>
      </c>
      <c r="C197" s="8">
        <v>151</v>
      </c>
      <c r="D197" s="9">
        <v>138</v>
      </c>
      <c r="E197" s="10">
        <v>162</v>
      </c>
      <c r="F197" s="10">
        <v>300</v>
      </c>
      <c r="G197" s="9">
        <v>21</v>
      </c>
      <c r="H197" s="9">
        <v>120</v>
      </c>
      <c r="I197" s="9">
        <v>159</v>
      </c>
      <c r="J197" s="25">
        <f t="shared" ref="J197:J260" si="27">G197/F197*100</f>
        <v>7.0000000000000009</v>
      </c>
      <c r="K197" s="25">
        <f t="shared" ref="K197:K260" si="28">H197/F197*100</f>
        <v>40</v>
      </c>
      <c r="L197" s="25">
        <f t="shared" ref="L197:L260" si="29">I197/F197*100</f>
        <v>53</v>
      </c>
    </row>
    <row r="198" spans="1:16" s="2" customFormat="1" ht="14.45" customHeight="1" x14ac:dyDescent="0.15">
      <c r="A198" s="8">
        <v>26050</v>
      </c>
      <c r="B198" s="8" t="s">
        <v>255</v>
      </c>
      <c r="C198" s="8">
        <v>79</v>
      </c>
      <c r="D198" s="9">
        <v>123</v>
      </c>
      <c r="E198" s="10">
        <v>117</v>
      </c>
      <c r="F198" s="10">
        <v>240</v>
      </c>
      <c r="G198" s="9">
        <v>23</v>
      </c>
      <c r="H198" s="9">
        <v>122</v>
      </c>
      <c r="I198" s="9">
        <v>95</v>
      </c>
      <c r="J198" s="25">
        <f t="shared" si="27"/>
        <v>9.5833333333333339</v>
      </c>
      <c r="K198" s="25">
        <f t="shared" si="28"/>
        <v>50.833333333333329</v>
      </c>
      <c r="L198" s="25">
        <f t="shared" si="29"/>
        <v>39.583333333333329</v>
      </c>
    </row>
    <row r="199" spans="1:16" s="2" customFormat="1" ht="14.45" customHeight="1" x14ac:dyDescent="0.15">
      <c r="A199" s="8">
        <v>26060</v>
      </c>
      <c r="B199" s="8" t="s">
        <v>256</v>
      </c>
      <c r="C199" s="8">
        <v>69</v>
      </c>
      <c r="D199" s="9">
        <v>93</v>
      </c>
      <c r="E199" s="10">
        <v>96</v>
      </c>
      <c r="F199" s="10">
        <v>189</v>
      </c>
      <c r="G199" s="9">
        <v>13</v>
      </c>
      <c r="H199" s="9">
        <v>80</v>
      </c>
      <c r="I199" s="9">
        <v>96</v>
      </c>
      <c r="J199" s="25">
        <f t="shared" si="27"/>
        <v>6.8783068783068781</v>
      </c>
      <c r="K199" s="25">
        <f t="shared" si="28"/>
        <v>42.328042328042329</v>
      </c>
      <c r="L199" s="25">
        <f t="shared" si="29"/>
        <v>50.793650793650791</v>
      </c>
    </row>
    <row r="200" spans="1:16" s="2" customFormat="1" ht="14.45" customHeight="1" x14ac:dyDescent="0.15">
      <c r="A200" s="8">
        <v>26070</v>
      </c>
      <c r="B200" s="8" t="s">
        <v>257</v>
      </c>
      <c r="C200" s="8">
        <v>64</v>
      </c>
      <c r="D200" s="9">
        <v>93</v>
      </c>
      <c r="E200" s="10">
        <v>81</v>
      </c>
      <c r="F200" s="10">
        <v>174</v>
      </c>
      <c r="G200" s="9">
        <v>10</v>
      </c>
      <c r="H200" s="9">
        <v>84</v>
      </c>
      <c r="I200" s="9">
        <v>80</v>
      </c>
      <c r="J200" s="25">
        <f t="shared" si="27"/>
        <v>5.7471264367816088</v>
      </c>
      <c r="K200" s="25">
        <f t="shared" si="28"/>
        <v>48.275862068965516</v>
      </c>
      <c r="L200" s="25">
        <f t="shared" si="29"/>
        <v>45.977011494252871</v>
      </c>
      <c r="N200" s="3"/>
    </row>
    <row r="201" spans="1:16" s="3" customFormat="1" ht="14.45" customHeight="1" x14ac:dyDescent="0.15">
      <c r="A201" s="36" t="s">
        <v>171</v>
      </c>
      <c r="B201" s="36"/>
      <c r="C201" s="21">
        <f t="shared" ref="C201:I201" si="30">SUM(C202:C209)</f>
        <v>543</v>
      </c>
      <c r="D201" s="21">
        <f t="shared" si="30"/>
        <v>691</v>
      </c>
      <c r="E201" s="21">
        <f t="shared" si="30"/>
        <v>690</v>
      </c>
      <c r="F201" s="21">
        <f t="shared" si="30"/>
        <v>1381</v>
      </c>
      <c r="G201" s="21">
        <f t="shared" si="30"/>
        <v>93</v>
      </c>
      <c r="H201" s="21">
        <f t="shared" si="30"/>
        <v>629</v>
      </c>
      <c r="I201" s="21">
        <f t="shared" si="30"/>
        <v>659</v>
      </c>
      <c r="J201" s="22">
        <f t="shared" si="27"/>
        <v>6.7342505430847215</v>
      </c>
      <c r="K201" s="22">
        <f t="shared" si="28"/>
        <v>45.546705286024618</v>
      </c>
      <c r="L201" s="22">
        <f t="shared" si="29"/>
        <v>47.719044170890655</v>
      </c>
      <c r="M201" s="2"/>
      <c r="P201" s="2"/>
    </row>
    <row r="202" spans="1:16" s="2" customFormat="1" ht="14.45" customHeight="1" x14ac:dyDescent="0.15">
      <c r="A202" s="8">
        <v>27010</v>
      </c>
      <c r="B202" s="8" t="s">
        <v>258</v>
      </c>
      <c r="C202" s="8">
        <v>52</v>
      </c>
      <c r="D202" s="9">
        <v>60</v>
      </c>
      <c r="E202" s="10">
        <v>69</v>
      </c>
      <c r="F202" s="10">
        <v>129</v>
      </c>
      <c r="G202" s="9">
        <v>3</v>
      </c>
      <c r="H202" s="9">
        <v>64</v>
      </c>
      <c r="I202" s="9">
        <v>62</v>
      </c>
      <c r="J202" s="25">
        <f t="shared" si="27"/>
        <v>2.3255813953488373</v>
      </c>
      <c r="K202" s="25">
        <f t="shared" si="28"/>
        <v>49.612403100775197</v>
      </c>
      <c r="L202" s="25">
        <f t="shared" si="29"/>
        <v>48.062015503875969</v>
      </c>
    </row>
    <row r="203" spans="1:16" s="2" customFormat="1" ht="14.45" customHeight="1" x14ac:dyDescent="0.15">
      <c r="A203" s="8">
        <v>27020</v>
      </c>
      <c r="B203" s="8" t="s">
        <v>259</v>
      </c>
      <c r="C203" s="8">
        <v>70</v>
      </c>
      <c r="D203" s="9">
        <v>95</v>
      </c>
      <c r="E203" s="10">
        <v>94</v>
      </c>
      <c r="F203" s="10">
        <v>189</v>
      </c>
      <c r="G203" s="9">
        <v>14</v>
      </c>
      <c r="H203" s="9">
        <v>94</v>
      </c>
      <c r="I203" s="9">
        <v>81</v>
      </c>
      <c r="J203" s="25">
        <f t="shared" si="27"/>
        <v>7.4074074074074066</v>
      </c>
      <c r="K203" s="25">
        <f t="shared" si="28"/>
        <v>49.735449735449734</v>
      </c>
      <c r="L203" s="25">
        <f t="shared" si="29"/>
        <v>42.857142857142854</v>
      </c>
    </row>
    <row r="204" spans="1:16" s="2" customFormat="1" ht="14.45" customHeight="1" x14ac:dyDescent="0.15">
      <c r="A204" s="8">
        <v>27030</v>
      </c>
      <c r="B204" s="8" t="s">
        <v>260</v>
      </c>
      <c r="C204" s="8">
        <v>107</v>
      </c>
      <c r="D204" s="9">
        <v>115</v>
      </c>
      <c r="E204" s="10">
        <v>148</v>
      </c>
      <c r="F204" s="10">
        <v>263</v>
      </c>
      <c r="G204" s="9">
        <v>21</v>
      </c>
      <c r="H204" s="9">
        <v>119</v>
      </c>
      <c r="I204" s="9">
        <v>123</v>
      </c>
      <c r="J204" s="25">
        <f t="shared" si="27"/>
        <v>7.9847908745247151</v>
      </c>
      <c r="K204" s="25">
        <f t="shared" si="28"/>
        <v>45.247148288973385</v>
      </c>
      <c r="L204" s="25">
        <f t="shared" si="29"/>
        <v>46.768060836501903</v>
      </c>
    </row>
    <row r="205" spans="1:16" s="2" customFormat="1" ht="14.45" customHeight="1" x14ac:dyDescent="0.15">
      <c r="A205" s="8">
        <v>27040</v>
      </c>
      <c r="B205" s="8" t="s">
        <v>261</v>
      </c>
      <c r="C205" s="8">
        <v>59</v>
      </c>
      <c r="D205" s="9">
        <v>72</v>
      </c>
      <c r="E205" s="10">
        <v>76</v>
      </c>
      <c r="F205" s="10">
        <v>148</v>
      </c>
      <c r="G205" s="9">
        <v>6</v>
      </c>
      <c r="H205" s="9">
        <v>56</v>
      </c>
      <c r="I205" s="9">
        <v>86</v>
      </c>
      <c r="J205" s="25">
        <f t="shared" si="27"/>
        <v>4.0540540540540544</v>
      </c>
      <c r="K205" s="25">
        <f t="shared" si="28"/>
        <v>37.837837837837839</v>
      </c>
      <c r="L205" s="25">
        <f t="shared" si="29"/>
        <v>58.108108108108105</v>
      </c>
    </row>
    <row r="206" spans="1:16" s="2" customFormat="1" ht="14.45" customHeight="1" x14ac:dyDescent="0.15">
      <c r="A206" s="8">
        <v>27050</v>
      </c>
      <c r="B206" s="8" t="s">
        <v>262</v>
      </c>
      <c r="C206" s="8">
        <v>68</v>
      </c>
      <c r="D206" s="9">
        <v>84</v>
      </c>
      <c r="E206" s="10">
        <v>78</v>
      </c>
      <c r="F206" s="10">
        <v>162</v>
      </c>
      <c r="G206" s="9">
        <v>4</v>
      </c>
      <c r="H206" s="9">
        <v>69</v>
      </c>
      <c r="I206" s="9">
        <v>89</v>
      </c>
      <c r="J206" s="25">
        <f t="shared" si="27"/>
        <v>2.4691358024691357</v>
      </c>
      <c r="K206" s="25">
        <f t="shared" si="28"/>
        <v>42.592592592592595</v>
      </c>
      <c r="L206" s="25">
        <f t="shared" si="29"/>
        <v>54.938271604938272</v>
      </c>
    </row>
    <row r="207" spans="1:16" s="2" customFormat="1" ht="14.45" customHeight="1" x14ac:dyDescent="0.15">
      <c r="A207" s="8">
        <v>27060</v>
      </c>
      <c r="B207" s="8" t="s">
        <v>263</v>
      </c>
      <c r="C207" s="8">
        <v>49</v>
      </c>
      <c r="D207" s="9">
        <v>68</v>
      </c>
      <c r="E207" s="10">
        <v>63</v>
      </c>
      <c r="F207" s="10">
        <v>131</v>
      </c>
      <c r="G207" s="9">
        <v>14</v>
      </c>
      <c r="H207" s="9">
        <v>58</v>
      </c>
      <c r="I207" s="9">
        <v>59</v>
      </c>
      <c r="J207" s="25">
        <f t="shared" si="27"/>
        <v>10.687022900763358</v>
      </c>
      <c r="K207" s="25">
        <f t="shared" si="28"/>
        <v>44.274809160305345</v>
      </c>
      <c r="L207" s="25">
        <f t="shared" si="29"/>
        <v>45.038167938931295</v>
      </c>
      <c r="M207" s="3"/>
    </row>
    <row r="208" spans="1:16" s="2" customFormat="1" ht="14.45" customHeight="1" x14ac:dyDescent="0.15">
      <c r="A208" s="8">
        <v>27070</v>
      </c>
      <c r="B208" s="8" t="s">
        <v>264</v>
      </c>
      <c r="C208" s="8">
        <v>54</v>
      </c>
      <c r="D208" s="9">
        <v>86</v>
      </c>
      <c r="E208" s="10">
        <v>66</v>
      </c>
      <c r="F208" s="10">
        <v>152</v>
      </c>
      <c r="G208" s="9">
        <v>15</v>
      </c>
      <c r="H208" s="9">
        <v>71</v>
      </c>
      <c r="I208" s="9">
        <v>66</v>
      </c>
      <c r="J208" s="25">
        <f t="shared" si="27"/>
        <v>9.8684210526315788</v>
      </c>
      <c r="K208" s="25">
        <f t="shared" si="28"/>
        <v>46.710526315789473</v>
      </c>
      <c r="L208" s="25">
        <f t="shared" si="29"/>
        <v>43.421052631578952</v>
      </c>
    </row>
    <row r="209" spans="1:16" s="2" customFormat="1" ht="14.45" customHeight="1" x14ac:dyDescent="0.15">
      <c r="A209" s="8">
        <v>27100</v>
      </c>
      <c r="B209" s="8" t="s">
        <v>265</v>
      </c>
      <c r="C209" s="8">
        <v>84</v>
      </c>
      <c r="D209" s="9">
        <v>111</v>
      </c>
      <c r="E209" s="10">
        <v>96</v>
      </c>
      <c r="F209" s="10">
        <v>207</v>
      </c>
      <c r="G209" s="9">
        <v>16</v>
      </c>
      <c r="H209" s="9">
        <v>98</v>
      </c>
      <c r="I209" s="9">
        <v>93</v>
      </c>
      <c r="J209" s="25">
        <f t="shared" si="27"/>
        <v>7.7294685990338161</v>
      </c>
      <c r="K209" s="25">
        <f t="shared" si="28"/>
        <v>47.342995169082123</v>
      </c>
      <c r="L209" s="25">
        <f t="shared" si="29"/>
        <v>44.927536231884055</v>
      </c>
    </row>
    <row r="210" spans="1:16" s="3" customFormat="1" ht="14.45" customHeight="1" x14ac:dyDescent="0.15">
      <c r="A210" s="36" t="s">
        <v>172</v>
      </c>
      <c r="B210" s="36"/>
      <c r="C210" s="21">
        <f t="shared" ref="C210:I210" si="31">SUM(C211:C218)</f>
        <v>426</v>
      </c>
      <c r="D210" s="21">
        <f t="shared" si="31"/>
        <v>569</v>
      </c>
      <c r="E210" s="21">
        <f t="shared" si="31"/>
        <v>549</v>
      </c>
      <c r="F210" s="21">
        <f t="shared" si="31"/>
        <v>1118</v>
      </c>
      <c r="G210" s="21">
        <f t="shared" si="31"/>
        <v>91</v>
      </c>
      <c r="H210" s="21">
        <f t="shared" si="31"/>
        <v>517</v>
      </c>
      <c r="I210" s="21">
        <f t="shared" si="31"/>
        <v>510</v>
      </c>
      <c r="J210" s="22">
        <f t="shared" si="27"/>
        <v>8.1395348837209305</v>
      </c>
      <c r="K210" s="22">
        <f t="shared" si="28"/>
        <v>46.243291592128799</v>
      </c>
      <c r="L210" s="22">
        <f t="shared" si="29"/>
        <v>45.617173524150267</v>
      </c>
      <c r="M210" s="2"/>
      <c r="N210" s="2"/>
      <c r="P210" s="2"/>
    </row>
    <row r="211" spans="1:16" s="2" customFormat="1" ht="14.45" customHeight="1" x14ac:dyDescent="0.15">
      <c r="A211" s="8">
        <v>28010</v>
      </c>
      <c r="B211" s="8" t="s">
        <v>266</v>
      </c>
      <c r="C211" s="8">
        <v>70</v>
      </c>
      <c r="D211" s="9">
        <v>84</v>
      </c>
      <c r="E211" s="12">
        <v>85</v>
      </c>
      <c r="F211" s="12">
        <v>169</v>
      </c>
      <c r="G211" s="9">
        <v>20</v>
      </c>
      <c r="H211" s="9">
        <v>80</v>
      </c>
      <c r="I211" s="9">
        <v>69</v>
      </c>
      <c r="J211" s="25">
        <f t="shared" si="27"/>
        <v>11.834319526627219</v>
      </c>
      <c r="K211" s="25">
        <f t="shared" si="28"/>
        <v>47.337278106508876</v>
      </c>
      <c r="L211" s="25">
        <f t="shared" si="29"/>
        <v>40.828402366863905</v>
      </c>
    </row>
    <row r="212" spans="1:16" s="2" customFormat="1" ht="14.45" customHeight="1" x14ac:dyDescent="0.15">
      <c r="A212" s="8">
        <v>28020</v>
      </c>
      <c r="B212" s="8" t="s">
        <v>267</v>
      </c>
      <c r="C212" s="8">
        <v>41</v>
      </c>
      <c r="D212" s="9">
        <v>58</v>
      </c>
      <c r="E212" s="12">
        <v>53</v>
      </c>
      <c r="F212" s="12">
        <v>111</v>
      </c>
      <c r="G212" s="9">
        <v>11</v>
      </c>
      <c r="H212" s="9">
        <v>46</v>
      </c>
      <c r="I212" s="9">
        <v>54</v>
      </c>
      <c r="J212" s="25">
        <f t="shared" si="27"/>
        <v>9.9099099099099099</v>
      </c>
      <c r="K212" s="25">
        <f t="shared" si="28"/>
        <v>41.441441441441441</v>
      </c>
      <c r="L212" s="25">
        <f t="shared" si="29"/>
        <v>48.648648648648653</v>
      </c>
    </row>
    <row r="213" spans="1:16" s="2" customFormat="1" ht="14.45" customHeight="1" x14ac:dyDescent="0.15">
      <c r="A213" s="8">
        <v>28030</v>
      </c>
      <c r="B213" s="8" t="s">
        <v>268</v>
      </c>
      <c r="C213" s="8">
        <v>42</v>
      </c>
      <c r="D213" s="9">
        <v>57</v>
      </c>
      <c r="E213" s="12">
        <v>45</v>
      </c>
      <c r="F213" s="12">
        <v>102</v>
      </c>
      <c r="G213" s="9">
        <v>2</v>
      </c>
      <c r="H213" s="9">
        <v>59</v>
      </c>
      <c r="I213" s="9">
        <v>41</v>
      </c>
      <c r="J213" s="25">
        <f t="shared" si="27"/>
        <v>1.9607843137254901</v>
      </c>
      <c r="K213" s="25">
        <f t="shared" si="28"/>
        <v>57.843137254901968</v>
      </c>
      <c r="L213" s="25">
        <f t="shared" si="29"/>
        <v>40.196078431372548</v>
      </c>
    </row>
    <row r="214" spans="1:16" s="2" customFormat="1" ht="14.45" customHeight="1" x14ac:dyDescent="0.15">
      <c r="A214" s="8">
        <v>28040</v>
      </c>
      <c r="B214" s="8" t="s">
        <v>269</v>
      </c>
      <c r="C214" s="8">
        <v>62</v>
      </c>
      <c r="D214" s="9">
        <v>87</v>
      </c>
      <c r="E214" s="12">
        <v>71</v>
      </c>
      <c r="F214" s="12">
        <v>158</v>
      </c>
      <c r="G214" s="9">
        <v>13</v>
      </c>
      <c r="H214" s="9">
        <v>63</v>
      </c>
      <c r="I214" s="9">
        <v>82</v>
      </c>
      <c r="J214" s="25">
        <f t="shared" si="27"/>
        <v>8.2278481012658222</v>
      </c>
      <c r="K214" s="25">
        <f t="shared" si="28"/>
        <v>39.87341772151899</v>
      </c>
      <c r="L214" s="25">
        <f t="shared" si="29"/>
        <v>51.898734177215189</v>
      </c>
      <c r="M214" s="3"/>
    </row>
    <row r="215" spans="1:16" s="2" customFormat="1" ht="14.45" customHeight="1" x14ac:dyDescent="0.15">
      <c r="A215" s="8">
        <v>28050</v>
      </c>
      <c r="B215" s="8" t="s">
        <v>270</v>
      </c>
      <c r="C215" s="8">
        <v>42</v>
      </c>
      <c r="D215" s="9">
        <v>50</v>
      </c>
      <c r="E215" s="12">
        <v>56</v>
      </c>
      <c r="F215" s="12">
        <v>106</v>
      </c>
      <c r="G215" s="9">
        <v>9</v>
      </c>
      <c r="H215" s="9">
        <v>46</v>
      </c>
      <c r="I215" s="9">
        <v>51</v>
      </c>
      <c r="J215" s="25">
        <f t="shared" si="27"/>
        <v>8.4905660377358494</v>
      </c>
      <c r="K215" s="25">
        <f t="shared" si="28"/>
        <v>43.39622641509434</v>
      </c>
      <c r="L215" s="25">
        <f t="shared" si="29"/>
        <v>48.113207547169814</v>
      </c>
    </row>
    <row r="216" spans="1:16" s="2" customFormat="1" ht="14.45" customHeight="1" x14ac:dyDescent="0.15">
      <c r="A216" s="8">
        <v>28060</v>
      </c>
      <c r="B216" s="8" t="s">
        <v>271</v>
      </c>
      <c r="C216" s="8">
        <v>51</v>
      </c>
      <c r="D216" s="9">
        <v>70</v>
      </c>
      <c r="E216" s="12">
        <v>87</v>
      </c>
      <c r="F216" s="12">
        <v>157</v>
      </c>
      <c r="G216" s="9">
        <v>16</v>
      </c>
      <c r="H216" s="9">
        <v>79</v>
      </c>
      <c r="I216" s="9">
        <v>62</v>
      </c>
      <c r="J216" s="25">
        <f t="shared" si="27"/>
        <v>10.191082802547772</v>
      </c>
      <c r="K216" s="25">
        <f t="shared" si="28"/>
        <v>50.318471337579616</v>
      </c>
      <c r="L216" s="25">
        <f t="shared" si="29"/>
        <v>39.490445859872615</v>
      </c>
    </row>
    <row r="217" spans="1:16" s="2" customFormat="1" ht="14.45" customHeight="1" x14ac:dyDescent="0.15">
      <c r="A217" s="8">
        <v>28070</v>
      </c>
      <c r="B217" s="8" t="s">
        <v>272</v>
      </c>
      <c r="C217" s="8">
        <v>65</v>
      </c>
      <c r="D217" s="9">
        <v>84</v>
      </c>
      <c r="E217" s="12">
        <v>81</v>
      </c>
      <c r="F217" s="12">
        <v>165</v>
      </c>
      <c r="G217" s="9">
        <v>12</v>
      </c>
      <c r="H217" s="9">
        <v>74</v>
      </c>
      <c r="I217" s="9">
        <v>79</v>
      </c>
      <c r="J217" s="25">
        <f t="shared" si="27"/>
        <v>7.2727272727272725</v>
      </c>
      <c r="K217" s="25">
        <f t="shared" si="28"/>
        <v>44.848484848484851</v>
      </c>
      <c r="L217" s="25">
        <f t="shared" si="29"/>
        <v>47.878787878787875</v>
      </c>
      <c r="N217" s="3"/>
    </row>
    <row r="218" spans="1:16" s="2" customFormat="1" ht="14.45" customHeight="1" x14ac:dyDescent="0.15">
      <c r="A218" s="8">
        <v>28080</v>
      </c>
      <c r="B218" s="8" t="s">
        <v>273</v>
      </c>
      <c r="C218" s="8">
        <v>53</v>
      </c>
      <c r="D218" s="9">
        <v>79</v>
      </c>
      <c r="E218" s="12">
        <v>71</v>
      </c>
      <c r="F218" s="12">
        <v>150</v>
      </c>
      <c r="G218" s="9">
        <v>8</v>
      </c>
      <c r="H218" s="9">
        <v>70</v>
      </c>
      <c r="I218" s="9">
        <v>72</v>
      </c>
      <c r="J218" s="25">
        <f t="shared" si="27"/>
        <v>5.3333333333333339</v>
      </c>
      <c r="K218" s="25">
        <f t="shared" si="28"/>
        <v>46.666666666666664</v>
      </c>
      <c r="L218" s="25">
        <f t="shared" si="29"/>
        <v>48</v>
      </c>
    </row>
    <row r="219" spans="1:16" s="3" customFormat="1" ht="14.45" customHeight="1" x14ac:dyDescent="0.15">
      <c r="A219" s="36" t="s">
        <v>174</v>
      </c>
      <c r="B219" s="36"/>
      <c r="C219" s="21">
        <f t="shared" ref="C219:I219" si="32">SUM(C220:C228)</f>
        <v>833</v>
      </c>
      <c r="D219" s="21">
        <f t="shared" si="32"/>
        <v>1180</v>
      </c>
      <c r="E219" s="21">
        <f t="shared" si="32"/>
        <v>1241</v>
      </c>
      <c r="F219" s="21">
        <f t="shared" si="32"/>
        <v>2421</v>
      </c>
      <c r="G219" s="21">
        <f t="shared" si="32"/>
        <v>214</v>
      </c>
      <c r="H219" s="21">
        <f t="shared" si="32"/>
        <v>1172</v>
      </c>
      <c r="I219" s="21">
        <f t="shared" si="32"/>
        <v>1035</v>
      </c>
      <c r="J219" s="22">
        <f t="shared" si="27"/>
        <v>8.8393225939694346</v>
      </c>
      <c r="K219" s="22">
        <f t="shared" si="28"/>
        <v>48.409748038000828</v>
      </c>
      <c r="L219" s="22">
        <f t="shared" si="29"/>
        <v>42.750929368029738</v>
      </c>
      <c r="M219" s="2"/>
      <c r="N219" s="2"/>
      <c r="P219" s="2"/>
    </row>
    <row r="220" spans="1:16" s="2" customFormat="1" ht="14.45" customHeight="1" x14ac:dyDescent="0.15">
      <c r="A220" s="8">
        <v>29010</v>
      </c>
      <c r="B220" s="8" t="s">
        <v>274</v>
      </c>
      <c r="C220" s="8">
        <v>113</v>
      </c>
      <c r="D220" s="9">
        <v>152</v>
      </c>
      <c r="E220" s="12">
        <v>145</v>
      </c>
      <c r="F220" s="12">
        <v>297</v>
      </c>
      <c r="G220" s="9">
        <v>17</v>
      </c>
      <c r="H220" s="9">
        <v>143</v>
      </c>
      <c r="I220" s="9">
        <v>137</v>
      </c>
      <c r="J220" s="25">
        <f t="shared" si="27"/>
        <v>5.7239057239057241</v>
      </c>
      <c r="K220" s="25">
        <f t="shared" si="28"/>
        <v>48.148148148148145</v>
      </c>
      <c r="L220" s="25">
        <f t="shared" si="29"/>
        <v>46.127946127946132</v>
      </c>
    </row>
    <row r="221" spans="1:16" s="2" customFormat="1" ht="14.45" customHeight="1" x14ac:dyDescent="0.15">
      <c r="A221" s="8">
        <v>29020</v>
      </c>
      <c r="B221" s="8" t="s">
        <v>275</v>
      </c>
      <c r="C221" s="8">
        <v>89</v>
      </c>
      <c r="D221" s="9">
        <v>126</v>
      </c>
      <c r="E221" s="12">
        <v>134</v>
      </c>
      <c r="F221" s="12">
        <v>260</v>
      </c>
      <c r="G221" s="9">
        <v>17</v>
      </c>
      <c r="H221" s="9">
        <v>132</v>
      </c>
      <c r="I221" s="9">
        <v>111</v>
      </c>
      <c r="J221" s="25">
        <f t="shared" si="27"/>
        <v>6.5384615384615392</v>
      </c>
      <c r="K221" s="25">
        <f t="shared" si="28"/>
        <v>50.769230769230766</v>
      </c>
      <c r="L221" s="25">
        <f t="shared" si="29"/>
        <v>42.692307692307693</v>
      </c>
    </row>
    <row r="222" spans="1:16" s="2" customFormat="1" ht="14.45" customHeight="1" x14ac:dyDescent="0.15">
      <c r="A222" s="8">
        <v>29030</v>
      </c>
      <c r="B222" s="8" t="s">
        <v>276</v>
      </c>
      <c r="C222" s="8">
        <v>127</v>
      </c>
      <c r="D222" s="9">
        <v>192</v>
      </c>
      <c r="E222" s="12">
        <v>206</v>
      </c>
      <c r="F222" s="12">
        <v>398</v>
      </c>
      <c r="G222" s="9">
        <v>39</v>
      </c>
      <c r="H222" s="9">
        <v>199</v>
      </c>
      <c r="I222" s="9">
        <v>160</v>
      </c>
      <c r="J222" s="25">
        <f t="shared" si="27"/>
        <v>9.7989949748743719</v>
      </c>
      <c r="K222" s="25">
        <f t="shared" si="28"/>
        <v>50</v>
      </c>
      <c r="L222" s="25">
        <f t="shared" si="29"/>
        <v>40.201005025125632</v>
      </c>
    </row>
    <row r="223" spans="1:16" s="2" customFormat="1" ht="14.45" customHeight="1" x14ac:dyDescent="0.15">
      <c r="A223" s="8">
        <v>29040</v>
      </c>
      <c r="B223" s="8" t="s">
        <v>277</v>
      </c>
      <c r="C223" s="8">
        <v>96</v>
      </c>
      <c r="D223" s="9">
        <v>135</v>
      </c>
      <c r="E223" s="12">
        <v>137</v>
      </c>
      <c r="F223" s="12">
        <v>272</v>
      </c>
      <c r="G223" s="9">
        <v>25</v>
      </c>
      <c r="H223" s="9">
        <v>134</v>
      </c>
      <c r="I223" s="9">
        <v>113</v>
      </c>
      <c r="J223" s="25">
        <f t="shared" si="27"/>
        <v>9.1911764705882355</v>
      </c>
      <c r="K223" s="25">
        <f t="shared" si="28"/>
        <v>49.264705882352942</v>
      </c>
      <c r="L223" s="25">
        <f t="shared" si="29"/>
        <v>41.544117647058826</v>
      </c>
    </row>
    <row r="224" spans="1:16" s="2" customFormat="1" ht="14.45" customHeight="1" x14ac:dyDescent="0.15">
      <c r="A224" s="8">
        <v>29050</v>
      </c>
      <c r="B224" s="8" t="s">
        <v>278</v>
      </c>
      <c r="C224" s="8">
        <v>94</v>
      </c>
      <c r="D224" s="9">
        <v>141</v>
      </c>
      <c r="E224" s="12">
        <v>151</v>
      </c>
      <c r="F224" s="12">
        <v>292</v>
      </c>
      <c r="G224" s="9">
        <v>21</v>
      </c>
      <c r="H224" s="9">
        <v>140</v>
      </c>
      <c r="I224" s="9">
        <v>131</v>
      </c>
      <c r="J224" s="25">
        <f t="shared" si="27"/>
        <v>7.1917808219178081</v>
      </c>
      <c r="K224" s="25">
        <f t="shared" si="28"/>
        <v>47.945205479452049</v>
      </c>
      <c r="L224" s="25">
        <f t="shared" si="29"/>
        <v>44.863013698630141</v>
      </c>
      <c r="M224" s="3"/>
    </row>
    <row r="225" spans="1:16" s="2" customFormat="1" ht="14.45" customHeight="1" x14ac:dyDescent="0.15">
      <c r="A225" s="8">
        <v>29060</v>
      </c>
      <c r="B225" s="8" t="s">
        <v>279</v>
      </c>
      <c r="C225" s="8">
        <v>160</v>
      </c>
      <c r="D225" s="9">
        <v>228</v>
      </c>
      <c r="E225" s="12">
        <v>243</v>
      </c>
      <c r="F225" s="12">
        <v>471</v>
      </c>
      <c r="G225" s="9">
        <v>50</v>
      </c>
      <c r="H225" s="9">
        <v>215</v>
      </c>
      <c r="I225" s="9">
        <v>206</v>
      </c>
      <c r="J225" s="25">
        <f t="shared" si="27"/>
        <v>10.615711252653929</v>
      </c>
      <c r="K225" s="25">
        <f t="shared" si="28"/>
        <v>45.647558386411887</v>
      </c>
      <c r="L225" s="25">
        <f t="shared" si="29"/>
        <v>43.736730360934182</v>
      </c>
    </row>
    <row r="226" spans="1:16" s="2" customFormat="1" ht="14.45" customHeight="1" x14ac:dyDescent="0.15">
      <c r="A226" s="8">
        <v>29070</v>
      </c>
      <c r="B226" s="8" t="s">
        <v>280</v>
      </c>
      <c r="C226" s="8">
        <v>36</v>
      </c>
      <c r="D226" s="9">
        <v>49</v>
      </c>
      <c r="E226" s="12">
        <v>52</v>
      </c>
      <c r="F226" s="12">
        <v>101</v>
      </c>
      <c r="G226" s="9">
        <v>6</v>
      </c>
      <c r="H226" s="9">
        <v>48</v>
      </c>
      <c r="I226" s="9">
        <v>47</v>
      </c>
      <c r="J226" s="25">
        <f t="shared" si="27"/>
        <v>5.9405940594059405</v>
      </c>
      <c r="K226" s="25">
        <f t="shared" si="28"/>
        <v>47.524752475247524</v>
      </c>
      <c r="L226" s="25">
        <f t="shared" si="29"/>
        <v>46.534653465346537</v>
      </c>
    </row>
    <row r="227" spans="1:16" s="2" customFormat="1" ht="14.45" customHeight="1" x14ac:dyDescent="0.15">
      <c r="A227" s="8">
        <v>29080</v>
      </c>
      <c r="B227" s="8" t="s">
        <v>281</v>
      </c>
      <c r="C227" s="8">
        <v>58</v>
      </c>
      <c r="D227" s="9">
        <v>96</v>
      </c>
      <c r="E227" s="12">
        <v>93</v>
      </c>
      <c r="F227" s="12">
        <v>189</v>
      </c>
      <c r="G227" s="9">
        <v>19</v>
      </c>
      <c r="H227" s="9">
        <v>97</v>
      </c>
      <c r="I227" s="9">
        <v>73</v>
      </c>
      <c r="J227" s="25">
        <f t="shared" si="27"/>
        <v>10.052910052910052</v>
      </c>
      <c r="K227" s="25">
        <f t="shared" si="28"/>
        <v>51.322751322751323</v>
      </c>
      <c r="L227" s="25">
        <f t="shared" si="29"/>
        <v>38.62433862433862</v>
      </c>
      <c r="N227" s="3"/>
    </row>
    <row r="228" spans="1:16" s="2" customFormat="1" ht="14.45" customHeight="1" x14ac:dyDescent="0.15">
      <c r="A228" s="8">
        <v>29090</v>
      </c>
      <c r="B228" s="8" t="s">
        <v>282</v>
      </c>
      <c r="C228" s="8">
        <v>60</v>
      </c>
      <c r="D228" s="9">
        <v>61</v>
      </c>
      <c r="E228" s="12">
        <v>80</v>
      </c>
      <c r="F228" s="12">
        <v>141</v>
      </c>
      <c r="G228" s="9">
        <v>20</v>
      </c>
      <c r="H228" s="9">
        <v>64</v>
      </c>
      <c r="I228" s="9">
        <v>57</v>
      </c>
      <c r="J228" s="25">
        <f t="shared" si="27"/>
        <v>14.184397163120568</v>
      </c>
      <c r="K228" s="25">
        <f t="shared" si="28"/>
        <v>45.390070921985817</v>
      </c>
      <c r="L228" s="25">
        <f t="shared" si="29"/>
        <v>40.425531914893611</v>
      </c>
    </row>
    <row r="229" spans="1:16" s="3" customFormat="1" ht="14.45" customHeight="1" x14ac:dyDescent="0.15">
      <c r="A229" s="37" t="s">
        <v>378</v>
      </c>
      <c r="B229" s="37"/>
      <c r="C229" s="19">
        <f t="shared" ref="C229:I229" si="33">C230+C261+C268+C273</f>
        <v>4633</v>
      </c>
      <c r="D229" s="19">
        <f t="shared" si="33"/>
        <v>6360</v>
      </c>
      <c r="E229" s="19">
        <f t="shared" si="33"/>
        <v>6645</v>
      </c>
      <c r="F229" s="19">
        <f t="shared" si="33"/>
        <v>13005</v>
      </c>
      <c r="G229" s="19">
        <f t="shared" si="33"/>
        <v>1421</v>
      </c>
      <c r="H229" s="19">
        <f t="shared" si="33"/>
        <v>6608</v>
      </c>
      <c r="I229" s="19">
        <f t="shared" si="33"/>
        <v>4976</v>
      </c>
      <c r="J229" s="20">
        <f t="shared" si="27"/>
        <v>10.926566705113418</v>
      </c>
      <c r="K229" s="20">
        <f t="shared" si="28"/>
        <v>50.811226451364853</v>
      </c>
      <c r="L229" s="20">
        <f t="shared" si="29"/>
        <v>38.262206843521724</v>
      </c>
      <c r="M229" s="2"/>
      <c r="N229" s="2"/>
      <c r="P229" s="2"/>
    </row>
    <row r="230" spans="1:16" s="3" customFormat="1" ht="14.45" customHeight="1" x14ac:dyDescent="0.15">
      <c r="A230" s="36" t="s">
        <v>173</v>
      </c>
      <c r="B230" s="36"/>
      <c r="C230" s="21">
        <f t="shared" ref="C230:I230" si="34">SUM(C231:C260)</f>
        <v>2850</v>
      </c>
      <c r="D230" s="21">
        <f t="shared" si="34"/>
        <v>3749</v>
      </c>
      <c r="E230" s="21">
        <f t="shared" si="34"/>
        <v>3857</v>
      </c>
      <c r="F230" s="21">
        <f t="shared" si="34"/>
        <v>7606</v>
      </c>
      <c r="G230" s="21">
        <f t="shared" si="34"/>
        <v>927</v>
      </c>
      <c r="H230" s="21">
        <f t="shared" si="34"/>
        <v>4049</v>
      </c>
      <c r="I230" s="21">
        <f t="shared" si="34"/>
        <v>2630</v>
      </c>
      <c r="J230" s="22">
        <f t="shared" si="27"/>
        <v>12.187746515908493</v>
      </c>
      <c r="K230" s="22">
        <f t="shared" si="28"/>
        <v>53.23428871943203</v>
      </c>
      <c r="L230" s="22">
        <f t="shared" si="29"/>
        <v>34.577964764659477</v>
      </c>
      <c r="M230" s="2"/>
      <c r="N230" s="2"/>
      <c r="P230" s="2"/>
    </row>
    <row r="231" spans="1:16" s="2" customFormat="1" ht="14.45" customHeight="1" x14ac:dyDescent="0.15">
      <c r="A231" s="8">
        <v>31010</v>
      </c>
      <c r="B231" s="8" t="s">
        <v>106</v>
      </c>
      <c r="C231" s="8">
        <v>71</v>
      </c>
      <c r="D231" s="9">
        <v>121</v>
      </c>
      <c r="E231" s="10">
        <v>118</v>
      </c>
      <c r="F231" s="10">
        <v>239</v>
      </c>
      <c r="G231" s="9">
        <v>27</v>
      </c>
      <c r="H231" s="9">
        <v>117</v>
      </c>
      <c r="I231" s="9">
        <v>95</v>
      </c>
      <c r="J231" s="25">
        <f t="shared" si="27"/>
        <v>11.297071129707113</v>
      </c>
      <c r="K231" s="25">
        <f t="shared" si="28"/>
        <v>48.953974895397486</v>
      </c>
      <c r="L231" s="25">
        <f t="shared" si="29"/>
        <v>39.748953974895393</v>
      </c>
    </row>
    <row r="232" spans="1:16" s="2" customFormat="1" ht="14.45" customHeight="1" x14ac:dyDescent="0.15">
      <c r="A232" s="8">
        <v>31020</v>
      </c>
      <c r="B232" s="8" t="s">
        <v>107</v>
      </c>
      <c r="C232" s="8">
        <v>57</v>
      </c>
      <c r="D232" s="9">
        <v>76</v>
      </c>
      <c r="E232" s="10">
        <v>77</v>
      </c>
      <c r="F232" s="10">
        <v>153</v>
      </c>
      <c r="G232" s="9">
        <v>17</v>
      </c>
      <c r="H232" s="9">
        <v>70</v>
      </c>
      <c r="I232" s="9">
        <v>66</v>
      </c>
      <c r="J232" s="25">
        <f t="shared" si="27"/>
        <v>11.111111111111111</v>
      </c>
      <c r="K232" s="25">
        <f t="shared" si="28"/>
        <v>45.751633986928105</v>
      </c>
      <c r="L232" s="25">
        <f t="shared" si="29"/>
        <v>43.137254901960787</v>
      </c>
    </row>
    <row r="233" spans="1:16" s="2" customFormat="1" ht="14.45" customHeight="1" x14ac:dyDescent="0.15">
      <c r="A233" s="8">
        <v>31030</v>
      </c>
      <c r="B233" s="8" t="s">
        <v>108</v>
      </c>
      <c r="C233" s="8">
        <v>28</v>
      </c>
      <c r="D233" s="9">
        <v>41</v>
      </c>
      <c r="E233" s="10">
        <v>27</v>
      </c>
      <c r="F233" s="10">
        <v>68</v>
      </c>
      <c r="G233" s="9">
        <v>0</v>
      </c>
      <c r="H233" s="9">
        <v>29</v>
      </c>
      <c r="I233" s="9">
        <v>39</v>
      </c>
      <c r="J233" s="25">
        <f t="shared" si="27"/>
        <v>0</v>
      </c>
      <c r="K233" s="25">
        <f t="shared" si="28"/>
        <v>42.647058823529413</v>
      </c>
      <c r="L233" s="25">
        <f t="shared" si="29"/>
        <v>57.352941176470587</v>
      </c>
    </row>
    <row r="234" spans="1:16" s="2" customFormat="1" ht="14.45" customHeight="1" x14ac:dyDescent="0.15">
      <c r="A234" s="8">
        <v>31040</v>
      </c>
      <c r="B234" s="8" t="s">
        <v>109</v>
      </c>
      <c r="C234" s="8">
        <v>58</v>
      </c>
      <c r="D234" s="9">
        <v>86</v>
      </c>
      <c r="E234" s="10">
        <v>102</v>
      </c>
      <c r="F234" s="10">
        <v>188</v>
      </c>
      <c r="G234" s="9">
        <v>18</v>
      </c>
      <c r="H234" s="9">
        <v>85</v>
      </c>
      <c r="I234" s="9">
        <v>85</v>
      </c>
      <c r="J234" s="25">
        <f t="shared" si="27"/>
        <v>9.5744680851063837</v>
      </c>
      <c r="K234" s="25">
        <f t="shared" si="28"/>
        <v>45.212765957446813</v>
      </c>
      <c r="L234" s="25">
        <f t="shared" si="29"/>
        <v>45.212765957446813</v>
      </c>
    </row>
    <row r="235" spans="1:16" s="2" customFormat="1" ht="14.45" customHeight="1" x14ac:dyDescent="0.15">
      <c r="A235" s="8">
        <v>31050</v>
      </c>
      <c r="B235" s="8" t="s">
        <v>110</v>
      </c>
      <c r="C235" s="8">
        <v>69</v>
      </c>
      <c r="D235" s="9">
        <v>98</v>
      </c>
      <c r="E235" s="10">
        <v>100</v>
      </c>
      <c r="F235" s="10">
        <v>198</v>
      </c>
      <c r="G235" s="9">
        <v>20</v>
      </c>
      <c r="H235" s="9">
        <v>93</v>
      </c>
      <c r="I235" s="9">
        <v>85</v>
      </c>
      <c r="J235" s="25">
        <f t="shared" si="27"/>
        <v>10.1010101010101</v>
      </c>
      <c r="K235" s="25">
        <f t="shared" si="28"/>
        <v>46.969696969696969</v>
      </c>
      <c r="L235" s="25">
        <f t="shared" si="29"/>
        <v>42.929292929292927</v>
      </c>
      <c r="M235" s="3"/>
    </row>
    <row r="236" spans="1:16" s="2" customFormat="1" ht="14.45" customHeight="1" x14ac:dyDescent="0.15">
      <c r="A236" s="8">
        <v>31060</v>
      </c>
      <c r="B236" s="8" t="s">
        <v>111</v>
      </c>
      <c r="C236" s="8">
        <v>122</v>
      </c>
      <c r="D236" s="9">
        <v>153</v>
      </c>
      <c r="E236" s="10">
        <v>149</v>
      </c>
      <c r="F236" s="10">
        <v>302</v>
      </c>
      <c r="G236" s="9">
        <v>58</v>
      </c>
      <c r="H236" s="9">
        <v>185</v>
      </c>
      <c r="I236" s="9">
        <v>59</v>
      </c>
      <c r="J236" s="25">
        <f t="shared" si="27"/>
        <v>19.205298013245034</v>
      </c>
      <c r="K236" s="25">
        <f t="shared" si="28"/>
        <v>61.258278145695364</v>
      </c>
      <c r="L236" s="25">
        <f t="shared" si="29"/>
        <v>19.536423841059602</v>
      </c>
    </row>
    <row r="237" spans="1:16" s="2" customFormat="1" ht="14.45" customHeight="1" x14ac:dyDescent="0.15">
      <c r="A237" s="8">
        <v>32010</v>
      </c>
      <c r="B237" s="8" t="s">
        <v>112</v>
      </c>
      <c r="C237" s="8">
        <v>49</v>
      </c>
      <c r="D237" s="9">
        <v>74</v>
      </c>
      <c r="E237" s="10">
        <v>75</v>
      </c>
      <c r="F237" s="10">
        <v>149</v>
      </c>
      <c r="G237" s="9">
        <v>15</v>
      </c>
      <c r="H237" s="9">
        <v>76</v>
      </c>
      <c r="I237" s="9">
        <v>58</v>
      </c>
      <c r="J237" s="25">
        <f t="shared" si="27"/>
        <v>10.067114093959731</v>
      </c>
      <c r="K237" s="25">
        <f t="shared" si="28"/>
        <v>51.006711409395976</v>
      </c>
      <c r="L237" s="25">
        <f t="shared" si="29"/>
        <v>38.926174496644293</v>
      </c>
    </row>
    <row r="238" spans="1:16" s="2" customFormat="1" ht="14.45" customHeight="1" x14ac:dyDescent="0.15">
      <c r="A238" s="8">
        <v>32020</v>
      </c>
      <c r="B238" s="8" t="s">
        <v>113</v>
      </c>
      <c r="C238" s="8">
        <v>111</v>
      </c>
      <c r="D238" s="9">
        <v>88</v>
      </c>
      <c r="E238" s="10">
        <v>110</v>
      </c>
      <c r="F238" s="10">
        <v>198</v>
      </c>
      <c r="G238" s="9">
        <v>14</v>
      </c>
      <c r="H238" s="9">
        <v>68</v>
      </c>
      <c r="I238" s="9">
        <v>116</v>
      </c>
      <c r="J238" s="25">
        <f t="shared" si="27"/>
        <v>7.0707070707070701</v>
      </c>
      <c r="K238" s="25">
        <f t="shared" si="28"/>
        <v>34.343434343434339</v>
      </c>
      <c r="L238" s="25">
        <f t="shared" si="29"/>
        <v>58.585858585858588</v>
      </c>
    </row>
    <row r="239" spans="1:16" s="2" customFormat="1" ht="14.45" customHeight="1" x14ac:dyDescent="0.15">
      <c r="A239" s="8">
        <v>32030</v>
      </c>
      <c r="B239" s="8" t="s">
        <v>114</v>
      </c>
      <c r="C239" s="8">
        <v>99</v>
      </c>
      <c r="D239" s="9">
        <v>134</v>
      </c>
      <c r="E239" s="10">
        <v>130</v>
      </c>
      <c r="F239" s="10">
        <v>264</v>
      </c>
      <c r="G239" s="9">
        <v>14</v>
      </c>
      <c r="H239" s="9">
        <v>125</v>
      </c>
      <c r="I239" s="9">
        <v>125</v>
      </c>
      <c r="J239" s="25">
        <f t="shared" si="27"/>
        <v>5.3030303030303028</v>
      </c>
      <c r="K239" s="25">
        <f t="shared" si="28"/>
        <v>47.348484848484851</v>
      </c>
      <c r="L239" s="25">
        <f t="shared" si="29"/>
        <v>47.348484848484851</v>
      </c>
      <c r="N239" s="3"/>
    </row>
    <row r="240" spans="1:16" s="2" customFormat="1" ht="14.45" customHeight="1" x14ac:dyDescent="0.15">
      <c r="A240" s="8">
        <v>32040</v>
      </c>
      <c r="B240" s="8" t="s">
        <v>115</v>
      </c>
      <c r="C240" s="8">
        <v>196</v>
      </c>
      <c r="D240" s="9">
        <v>250</v>
      </c>
      <c r="E240" s="10">
        <v>247</v>
      </c>
      <c r="F240" s="10">
        <v>497</v>
      </c>
      <c r="G240" s="9">
        <v>56</v>
      </c>
      <c r="H240" s="9">
        <v>284</v>
      </c>
      <c r="I240" s="9">
        <v>157</v>
      </c>
      <c r="J240" s="25">
        <f t="shared" si="27"/>
        <v>11.267605633802818</v>
      </c>
      <c r="K240" s="25">
        <f t="shared" si="28"/>
        <v>57.142857142857139</v>
      </c>
      <c r="L240" s="25">
        <f t="shared" si="29"/>
        <v>31.589537223340042</v>
      </c>
      <c r="N240" s="3"/>
    </row>
    <row r="241" spans="1:13" s="2" customFormat="1" ht="14.45" customHeight="1" x14ac:dyDescent="0.15">
      <c r="A241" s="8">
        <v>32050</v>
      </c>
      <c r="B241" s="8" t="s">
        <v>116</v>
      </c>
      <c r="C241" s="8">
        <v>29</v>
      </c>
      <c r="D241" s="9">
        <v>32</v>
      </c>
      <c r="E241" s="10">
        <v>48</v>
      </c>
      <c r="F241" s="10">
        <v>80</v>
      </c>
      <c r="G241" s="9">
        <v>2</v>
      </c>
      <c r="H241" s="9">
        <v>46</v>
      </c>
      <c r="I241" s="9">
        <v>32</v>
      </c>
      <c r="J241" s="25">
        <f t="shared" si="27"/>
        <v>2.5</v>
      </c>
      <c r="K241" s="25">
        <f t="shared" si="28"/>
        <v>57.499999999999993</v>
      </c>
      <c r="L241" s="25">
        <f t="shared" si="29"/>
        <v>40</v>
      </c>
    </row>
    <row r="242" spans="1:13" s="2" customFormat="1" ht="14.45" customHeight="1" x14ac:dyDescent="0.15">
      <c r="A242" s="8">
        <v>32060</v>
      </c>
      <c r="B242" s="8" t="s">
        <v>117</v>
      </c>
      <c r="C242" s="8">
        <v>60</v>
      </c>
      <c r="D242" s="9">
        <v>60</v>
      </c>
      <c r="E242" s="10">
        <v>75</v>
      </c>
      <c r="F242" s="10">
        <v>135</v>
      </c>
      <c r="G242" s="9">
        <v>8</v>
      </c>
      <c r="H242" s="9">
        <v>64</v>
      </c>
      <c r="I242" s="9">
        <v>63</v>
      </c>
      <c r="J242" s="25">
        <f t="shared" si="27"/>
        <v>5.9259259259259265</v>
      </c>
      <c r="K242" s="25">
        <f t="shared" si="28"/>
        <v>47.407407407407412</v>
      </c>
      <c r="L242" s="25">
        <f t="shared" si="29"/>
        <v>46.666666666666664</v>
      </c>
    </row>
    <row r="243" spans="1:13" s="2" customFormat="1" ht="14.45" customHeight="1" x14ac:dyDescent="0.15">
      <c r="A243" s="8">
        <v>32070</v>
      </c>
      <c r="B243" s="8" t="s">
        <v>118</v>
      </c>
      <c r="C243" s="8">
        <v>138</v>
      </c>
      <c r="D243" s="9">
        <v>151</v>
      </c>
      <c r="E243" s="10">
        <v>167</v>
      </c>
      <c r="F243" s="10">
        <v>318</v>
      </c>
      <c r="G243" s="9">
        <v>25</v>
      </c>
      <c r="H243" s="9">
        <v>159</v>
      </c>
      <c r="I243" s="9">
        <v>134</v>
      </c>
      <c r="J243" s="25">
        <f t="shared" si="27"/>
        <v>7.8616352201257858</v>
      </c>
      <c r="K243" s="25">
        <f t="shared" si="28"/>
        <v>50</v>
      </c>
      <c r="L243" s="25">
        <f t="shared" si="29"/>
        <v>42.138364779874216</v>
      </c>
    </row>
    <row r="244" spans="1:13" s="2" customFormat="1" ht="14.45" customHeight="1" x14ac:dyDescent="0.15">
      <c r="A244" s="8">
        <v>32080</v>
      </c>
      <c r="B244" s="8" t="s">
        <v>119</v>
      </c>
      <c r="C244" s="8">
        <v>38</v>
      </c>
      <c r="D244" s="9">
        <v>44</v>
      </c>
      <c r="E244" s="10">
        <v>49</v>
      </c>
      <c r="F244" s="10">
        <v>93</v>
      </c>
      <c r="G244" s="9">
        <v>7</v>
      </c>
      <c r="H244" s="9">
        <v>48</v>
      </c>
      <c r="I244" s="9">
        <v>38</v>
      </c>
      <c r="J244" s="25">
        <f t="shared" si="27"/>
        <v>7.5268817204301079</v>
      </c>
      <c r="K244" s="25">
        <f t="shared" si="28"/>
        <v>51.612903225806448</v>
      </c>
      <c r="L244" s="25">
        <f t="shared" si="29"/>
        <v>40.86021505376344</v>
      </c>
    </row>
    <row r="245" spans="1:13" s="2" customFormat="1" ht="14.45" customHeight="1" x14ac:dyDescent="0.15">
      <c r="A245" s="8">
        <v>32090</v>
      </c>
      <c r="B245" s="8" t="s">
        <v>120</v>
      </c>
      <c r="C245" s="8">
        <v>36</v>
      </c>
      <c r="D245" s="9">
        <v>49</v>
      </c>
      <c r="E245" s="10">
        <v>46</v>
      </c>
      <c r="F245" s="10">
        <v>95</v>
      </c>
      <c r="G245" s="9">
        <v>4</v>
      </c>
      <c r="H245" s="9">
        <v>49</v>
      </c>
      <c r="I245" s="9">
        <v>42</v>
      </c>
      <c r="J245" s="25">
        <f t="shared" si="27"/>
        <v>4.2105263157894735</v>
      </c>
      <c r="K245" s="25">
        <f t="shared" si="28"/>
        <v>51.578947368421055</v>
      </c>
      <c r="L245" s="25">
        <f t="shared" si="29"/>
        <v>44.210526315789473</v>
      </c>
      <c r="M245" s="3"/>
    </row>
    <row r="246" spans="1:13" s="2" customFormat="1" ht="14.45" customHeight="1" x14ac:dyDescent="0.15">
      <c r="A246" s="8">
        <v>32100</v>
      </c>
      <c r="B246" s="8" t="s">
        <v>283</v>
      </c>
      <c r="C246" s="8">
        <v>105</v>
      </c>
      <c r="D246" s="9">
        <v>121</v>
      </c>
      <c r="E246" s="10">
        <v>140</v>
      </c>
      <c r="F246" s="10">
        <v>261</v>
      </c>
      <c r="G246" s="9">
        <v>20</v>
      </c>
      <c r="H246" s="9">
        <v>128</v>
      </c>
      <c r="I246" s="9">
        <v>113</v>
      </c>
      <c r="J246" s="25">
        <f t="shared" si="27"/>
        <v>7.6628352490421454</v>
      </c>
      <c r="K246" s="25">
        <f t="shared" si="28"/>
        <v>49.042145593869726</v>
      </c>
      <c r="L246" s="25">
        <f t="shared" si="29"/>
        <v>43.29501915708812</v>
      </c>
      <c r="M246" s="3"/>
    </row>
    <row r="247" spans="1:13" s="2" customFormat="1" ht="14.45" customHeight="1" x14ac:dyDescent="0.15">
      <c r="A247" s="8">
        <v>32110</v>
      </c>
      <c r="B247" s="8" t="s">
        <v>284</v>
      </c>
      <c r="C247" s="8">
        <v>217</v>
      </c>
      <c r="D247" s="9">
        <v>275</v>
      </c>
      <c r="E247" s="10">
        <v>307</v>
      </c>
      <c r="F247" s="10">
        <v>582</v>
      </c>
      <c r="G247" s="9">
        <v>95</v>
      </c>
      <c r="H247" s="9">
        <v>303</v>
      </c>
      <c r="I247" s="9">
        <v>184</v>
      </c>
      <c r="J247" s="25">
        <f t="shared" si="27"/>
        <v>16.323024054982817</v>
      </c>
      <c r="K247" s="25">
        <f t="shared" si="28"/>
        <v>52.0618556701031</v>
      </c>
      <c r="L247" s="25">
        <f t="shared" si="29"/>
        <v>31.615120274914087</v>
      </c>
    </row>
    <row r="248" spans="1:13" s="2" customFormat="1" ht="14.45" customHeight="1" x14ac:dyDescent="0.15">
      <c r="A248" s="8">
        <v>32120</v>
      </c>
      <c r="B248" s="8" t="s">
        <v>285</v>
      </c>
      <c r="C248" s="8">
        <v>266</v>
      </c>
      <c r="D248" s="9">
        <v>377</v>
      </c>
      <c r="E248" s="10">
        <v>367</v>
      </c>
      <c r="F248" s="10">
        <v>744</v>
      </c>
      <c r="G248" s="9">
        <v>144</v>
      </c>
      <c r="H248" s="9">
        <v>397</v>
      </c>
      <c r="I248" s="9">
        <v>203</v>
      </c>
      <c r="J248" s="25">
        <f t="shared" si="27"/>
        <v>19.35483870967742</v>
      </c>
      <c r="K248" s="25">
        <f t="shared" si="28"/>
        <v>53.36021505376344</v>
      </c>
      <c r="L248" s="25">
        <f t="shared" si="29"/>
        <v>27.284946236559136</v>
      </c>
    </row>
    <row r="249" spans="1:13" s="2" customFormat="1" ht="14.45" customHeight="1" x14ac:dyDescent="0.15">
      <c r="A249" s="8">
        <v>32130</v>
      </c>
      <c r="B249" s="8" t="s">
        <v>286</v>
      </c>
      <c r="C249" s="8">
        <v>153</v>
      </c>
      <c r="D249" s="9">
        <v>210</v>
      </c>
      <c r="E249" s="10">
        <v>186</v>
      </c>
      <c r="F249" s="10">
        <v>396</v>
      </c>
      <c r="G249" s="9">
        <v>43</v>
      </c>
      <c r="H249" s="9">
        <v>197</v>
      </c>
      <c r="I249" s="9">
        <v>156</v>
      </c>
      <c r="J249" s="25">
        <f t="shared" si="27"/>
        <v>10.85858585858586</v>
      </c>
      <c r="K249" s="25">
        <f t="shared" si="28"/>
        <v>49.747474747474747</v>
      </c>
      <c r="L249" s="25">
        <f t="shared" si="29"/>
        <v>39.393939393939391</v>
      </c>
    </row>
    <row r="250" spans="1:13" s="2" customFormat="1" ht="14.45" customHeight="1" x14ac:dyDescent="0.15">
      <c r="A250" s="8">
        <v>32140</v>
      </c>
      <c r="B250" s="8" t="s">
        <v>287</v>
      </c>
      <c r="C250" s="8">
        <v>39</v>
      </c>
      <c r="D250" s="9">
        <v>31</v>
      </c>
      <c r="E250" s="10">
        <v>31</v>
      </c>
      <c r="F250" s="10">
        <v>62</v>
      </c>
      <c r="G250" s="9">
        <v>2</v>
      </c>
      <c r="H250" s="9">
        <v>46</v>
      </c>
      <c r="I250" s="9">
        <v>14</v>
      </c>
      <c r="J250" s="25">
        <f t="shared" si="27"/>
        <v>3.225806451612903</v>
      </c>
      <c r="K250" s="25">
        <f t="shared" si="28"/>
        <v>74.193548387096769</v>
      </c>
      <c r="L250" s="25">
        <f t="shared" si="29"/>
        <v>22.58064516129032</v>
      </c>
    </row>
    <row r="251" spans="1:13" s="2" customFormat="1" ht="14.45" customHeight="1" x14ac:dyDescent="0.15">
      <c r="A251" s="8">
        <v>32150</v>
      </c>
      <c r="B251" s="8" t="s">
        <v>288</v>
      </c>
      <c r="C251" s="8">
        <v>143</v>
      </c>
      <c r="D251" s="9">
        <v>182</v>
      </c>
      <c r="E251" s="10">
        <v>185</v>
      </c>
      <c r="F251" s="10">
        <v>367</v>
      </c>
      <c r="G251" s="9">
        <v>60</v>
      </c>
      <c r="H251" s="9">
        <v>203</v>
      </c>
      <c r="I251" s="9">
        <v>104</v>
      </c>
      <c r="J251" s="25">
        <f t="shared" si="27"/>
        <v>16.348773841961854</v>
      </c>
      <c r="K251" s="25">
        <f t="shared" si="28"/>
        <v>55.313351498637594</v>
      </c>
      <c r="L251" s="25">
        <f t="shared" si="29"/>
        <v>28.337874659400548</v>
      </c>
    </row>
    <row r="252" spans="1:13" s="2" customFormat="1" ht="14.45" customHeight="1" x14ac:dyDescent="0.15">
      <c r="A252" s="8">
        <v>32160</v>
      </c>
      <c r="B252" s="8" t="s">
        <v>289</v>
      </c>
      <c r="C252" s="8">
        <v>40</v>
      </c>
      <c r="D252" s="9">
        <v>48</v>
      </c>
      <c r="E252" s="10">
        <v>46</v>
      </c>
      <c r="F252" s="10">
        <v>94</v>
      </c>
      <c r="G252" s="9">
        <v>19</v>
      </c>
      <c r="H252" s="9">
        <v>63</v>
      </c>
      <c r="I252" s="9">
        <v>12</v>
      </c>
      <c r="J252" s="25">
        <f t="shared" si="27"/>
        <v>20.212765957446805</v>
      </c>
      <c r="K252" s="25">
        <f t="shared" si="28"/>
        <v>67.021276595744681</v>
      </c>
      <c r="L252" s="25">
        <f t="shared" si="29"/>
        <v>12.76595744680851</v>
      </c>
    </row>
    <row r="253" spans="1:13" s="2" customFormat="1" ht="14.45" customHeight="1" x14ac:dyDescent="0.15">
      <c r="A253" s="8">
        <v>32170</v>
      </c>
      <c r="B253" s="8" t="s">
        <v>290</v>
      </c>
      <c r="C253" s="8">
        <v>41</v>
      </c>
      <c r="D253" s="9">
        <v>61</v>
      </c>
      <c r="E253" s="10">
        <v>62</v>
      </c>
      <c r="F253" s="10">
        <v>123</v>
      </c>
      <c r="G253" s="9">
        <v>13</v>
      </c>
      <c r="H253" s="9">
        <v>82</v>
      </c>
      <c r="I253" s="9">
        <v>28</v>
      </c>
      <c r="J253" s="25">
        <f t="shared" si="27"/>
        <v>10.569105691056912</v>
      </c>
      <c r="K253" s="25">
        <f t="shared" si="28"/>
        <v>66.666666666666657</v>
      </c>
      <c r="L253" s="25">
        <f t="shared" si="29"/>
        <v>22.76422764227642</v>
      </c>
    </row>
    <row r="254" spans="1:13" s="2" customFormat="1" ht="14.45" customHeight="1" x14ac:dyDescent="0.15">
      <c r="A254" s="8">
        <v>32180</v>
      </c>
      <c r="B254" s="8" t="s">
        <v>291</v>
      </c>
      <c r="C254" s="8">
        <v>133</v>
      </c>
      <c r="D254" s="9">
        <v>184</v>
      </c>
      <c r="E254" s="10">
        <v>194</v>
      </c>
      <c r="F254" s="10">
        <v>378</v>
      </c>
      <c r="G254" s="9">
        <v>67</v>
      </c>
      <c r="H254" s="9">
        <v>244</v>
      </c>
      <c r="I254" s="9">
        <v>67</v>
      </c>
      <c r="J254" s="25">
        <f t="shared" si="27"/>
        <v>17.724867724867725</v>
      </c>
      <c r="K254" s="25">
        <f t="shared" si="28"/>
        <v>64.550264550264544</v>
      </c>
      <c r="L254" s="25">
        <f t="shared" si="29"/>
        <v>17.724867724867725</v>
      </c>
    </row>
    <row r="255" spans="1:13" s="2" customFormat="1" ht="14.45" customHeight="1" x14ac:dyDescent="0.15">
      <c r="A255" s="8">
        <v>32190</v>
      </c>
      <c r="B255" s="8" t="s">
        <v>292</v>
      </c>
      <c r="C255" s="8">
        <v>179</v>
      </c>
      <c r="D255" s="9">
        <v>210</v>
      </c>
      <c r="E255" s="10">
        <v>220</v>
      </c>
      <c r="F255" s="10">
        <v>430</v>
      </c>
      <c r="G255" s="9">
        <v>63</v>
      </c>
      <c r="H255" s="9">
        <v>306</v>
      </c>
      <c r="I255" s="9">
        <v>61</v>
      </c>
      <c r="J255" s="25">
        <f t="shared" si="27"/>
        <v>14.651162790697676</v>
      </c>
      <c r="K255" s="25">
        <f t="shared" si="28"/>
        <v>71.16279069767441</v>
      </c>
      <c r="L255" s="25">
        <f t="shared" si="29"/>
        <v>14.186046511627906</v>
      </c>
    </row>
    <row r="256" spans="1:13" s="2" customFormat="1" ht="14.45" customHeight="1" x14ac:dyDescent="0.15">
      <c r="A256" s="8">
        <v>33010</v>
      </c>
      <c r="B256" s="8" t="s">
        <v>121</v>
      </c>
      <c r="C256" s="8">
        <v>64</v>
      </c>
      <c r="D256" s="9">
        <v>97</v>
      </c>
      <c r="E256" s="10">
        <v>110</v>
      </c>
      <c r="F256" s="10">
        <v>207</v>
      </c>
      <c r="G256" s="9">
        <v>25</v>
      </c>
      <c r="H256" s="9">
        <v>88</v>
      </c>
      <c r="I256" s="9">
        <v>94</v>
      </c>
      <c r="J256" s="25">
        <f t="shared" si="27"/>
        <v>12.077294685990339</v>
      </c>
      <c r="K256" s="25">
        <f t="shared" si="28"/>
        <v>42.512077294685987</v>
      </c>
      <c r="L256" s="25">
        <f t="shared" si="29"/>
        <v>45.410628019323674</v>
      </c>
    </row>
    <row r="257" spans="1:16" s="2" customFormat="1" ht="14.45" customHeight="1" x14ac:dyDescent="0.15">
      <c r="A257" s="8">
        <v>33020</v>
      </c>
      <c r="B257" s="8" t="s">
        <v>122</v>
      </c>
      <c r="C257" s="8">
        <v>34</v>
      </c>
      <c r="D257" s="9">
        <v>50</v>
      </c>
      <c r="E257" s="10">
        <v>53</v>
      </c>
      <c r="F257" s="10">
        <v>103</v>
      </c>
      <c r="G257" s="9">
        <v>4</v>
      </c>
      <c r="H257" s="9">
        <v>52</v>
      </c>
      <c r="I257" s="9">
        <v>47</v>
      </c>
      <c r="J257" s="25">
        <f t="shared" si="27"/>
        <v>3.8834951456310676</v>
      </c>
      <c r="K257" s="25">
        <f t="shared" si="28"/>
        <v>50.485436893203882</v>
      </c>
      <c r="L257" s="25">
        <f t="shared" si="29"/>
        <v>45.631067961165051</v>
      </c>
    </row>
    <row r="258" spans="1:16" s="2" customFormat="1" ht="14.45" customHeight="1" x14ac:dyDescent="0.15">
      <c r="A258" s="8">
        <v>33030</v>
      </c>
      <c r="B258" s="8" t="s">
        <v>123</v>
      </c>
      <c r="C258" s="8">
        <v>56</v>
      </c>
      <c r="D258" s="9">
        <v>95</v>
      </c>
      <c r="E258" s="10">
        <v>101</v>
      </c>
      <c r="F258" s="10">
        <v>196</v>
      </c>
      <c r="G258" s="9">
        <v>21</v>
      </c>
      <c r="H258" s="9">
        <v>93</v>
      </c>
      <c r="I258" s="9">
        <v>82</v>
      </c>
      <c r="J258" s="25">
        <f t="shared" si="27"/>
        <v>10.714285714285714</v>
      </c>
      <c r="K258" s="25">
        <f t="shared" si="28"/>
        <v>47.448979591836739</v>
      </c>
      <c r="L258" s="25">
        <f t="shared" si="29"/>
        <v>41.836734693877553</v>
      </c>
    </row>
    <row r="259" spans="1:16" s="2" customFormat="1" ht="14.45" customHeight="1" x14ac:dyDescent="0.15">
      <c r="A259" s="8">
        <v>34010</v>
      </c>
      <c r="B259" s="8" t="s">
        <v>124</v>
      </c>
      <c r="C259" s="8">
        <v>126</v>
      </c>
      <c r="D259" s="9">
        <v>184</v>
      </c>
      <c r="E259" s="10">
        <v>186</v>
      </c>
      <c r="F259" s="10">
        <v>370</v>
      </c>
      <c r="G259" s="9">
        <v>42</v>
      </c>
      <c r="H259" s="9">
        <v>187</v>
      </c>
      <c r="I259" s="9">
        <v>141</v>
      </c>
      <c r="J259" s="25">
        <f t="shared" si="27"/>
        <v>11.351351351351353</v>
      </c>
      <c r="K259" s="25">
        <f t="shared" si="28"/>
        <v>50.540540540540533</v>
      </c>
      <c r="L259" s="25">
        <f t="shared" si="29"/>
        <v>38.108108108108105</v>
      </c>
    </row>
    <row r="260" spans="1:16" s="2" customFormat="1" ht="14.45" customHeight="1" x14ac:dyDescent="0.15">
      <c r="A260" s="8">
        <v>34020</v>
      </c>
      <c r="B260" s="8" t="s">
        <v>125</v>
      </c>
      <c r="C260" s="8">
        <v>93</v>
      </c>
      <c r="D260" s="9">
        <v>167</v>
      </c>
      <c r="E260" s="10">
        <v>149</v>
      </c>
      <c r="F260" s="10">
        <v>316</v>
      </c>
      <c r="G260" s="9">
        <v>24</v>
      </c>
      <c r="H260" s="9">
        <v>162</v>
      </c>
      <c r="I260" s="9">
        <v>130</v>
      </c>
      <c r="J260" s="25">
        <f t="shared" si="27"/>
        <v>7.59493670886076</v>
      </c>
      <c r="K260" s="25">
        <f t="shared" si="28"/>
        <v>51.265822784810119</v>
      </c>
      <c r="L260" s="25">
        <f t="shared" si="29"/>
        <v>41.139240506329116</v>
      </c>
    </row>
    <row r="261" spans="1:16" s="3" customFormat="1" ht="14.45" customHeight="1" x14ac:dyDescent="0.15">
      <c r="A261" s="36" t="s">
        <v>175</v>
      </c>
      <c r="B261" s="36"/>
      <c r="C261" s="21">
        <f t="shared" ref="C261:I261" si="35">SUM(C262:C267)</f>
        <v>737</v>
      </c>
      <c r="D261" s="21">
        <f t="shared" si="35"/>
        <v>1075</v>
      </c>
      <c r="E261" s="21">
        <f t="shared" si="35"/>
        <v>1138</v>
      </c>
      <c r="F261" s="21">
        <f t="shared" si="35"/>
        <v>2213</v>
      </c>
      <c r="G261" s="21">
        <f t="shared" si="35"/>
        <v>234</v>
      </c>
      <c r="H261" s="21">
        <f t="shared" si="35"/>
        <v>1042</v>
      </c>
      <c r="I261" s="21">
        <f t="shared" si="35"/>
        <v>937</v>
      </c>
      <c r="J261" s="22">
        <f t="shared" ref="J261:J324" si="36">G261/F261*100</f>
        <v>10.573881608676006</v>
      </c>
      <c r="K261" s="22">
        <f t="shared" ref="K261:K324" si="37">H261/F261*100</f>
        <v>47.085404428377771</v>
      </c>
      <c r="L261" s="22">
        <f t="shared" ref="L261:L324" si="38">I261/F261*100</f>
        <v>42.340713962946225</v>
      </c>
      <c r="M261" s="2"/>
      <c r="N261" s="2"/>
      <c r="P261" s="2"/>
    </row>
    <row r="262" spans="1:16" s="2" customFormat="1" ht="14.45" customHeight="1" x14ac:dyDescent="0.15">
      <c r="A262" s="8">
        <v>35010</v>
      </c>
      <c r="B262" s="8" t="s">
        <v>126</v>
      </c>
      <c r="C262" s="8">
        <v>164</v>
      </c>
      <c r="D262" s="9">
        <v>239</v>
      </c>
      <c r="E262" s="10">
        <v>247</v>
      </c>
      <c r="F262" s="10">
        <v>486</v>
      </c>
      <c r="G262" s="9">
        <v>53</v>
      </c>
      <c r="H262" s="9">
        <v>223</v>
      </c>
      <c r="I262" s="9">
        <v>210</v>
      </c>
      <c r="J262" s="25">
        <f t="shared" si="36"/>
        <v>10.905349794238683</v>
      </c>
      <c r="K262" s="25">
        <f t="shared" si="37"/>
        <v>45.884773662551446</v>
      </c>
      <c r="L262" s="25">
        <f t="shared" si="38"/>
        <v>43.209876543209873</v>
      </c>
    </row>
    <row r="263" spans="1:16" s="2" customFormat="1" ht="14.45" customHeight="1" x14ac:dyDescent="0.15">
      <c r="A263" s="8">
        <v>35020</v>
      </c>
      <c r="B263" s="8" t="s">
        <v>127</v>
      </c>
      <c r="C263" s="8">
        <v>109</v>
      </c>
      <c r="D263" s="9">
        <v>148</v>
      </c>
      <c r="E263" s="10">
        <v>164</v>
      </c>
      <c r="F263" s="10">
        <v>312</v>
      </c>
      <c r="G263" s="9">
        <v>32</v>
      </c>
      <c r="H263" s="9">
        <v>154</v>
      </c>
      <c r="I263" s="9">
        <v>126</v>
      </c>
      <c r="J263" s="25">
        <f t="shared" si="36"/>
        <v>10.256410256410255</v>
      </c>
      <c r="K263" s="25">
        <f t="shared" si="37"/>
        <v>49.358974358974365</v>
      </c>
      <c r="L263" s="25">
        <f t="shared" si="38"/>
        <v>40.384615384615387</v>
      </c>
    </row>
    <row r="264" spans="1:16" s="2" customFormat="1" ht="14.45" customHeight="1" x14ac:dyDescent="0.15">
      <c r="A264" s="8">
        <v>35030</v>
      </c>
      <c r="B264" s="8" t="s">
        <v>128</v>
      </c>
      <c r="C264" s="8">
        <v>157</v>
      </c>
      <c r="D264" s="9">
        <v>260</v>
      </c>
      <c r="E264" s="10">
        <v>262</v>
      </c>
      <c r="F264" s="10">
        <v>522</v>
      </c>
      <c r="G264" s="9">
        <v>57</v>
      </c>
      <c r="H264" s="9">
        <v>243</v>
      </c>
      <c r="I264" s="9">
        <v>222</v>
      </c>
      <c r="J264" s="25">
        <f t="shared" si="36"/>
        <v>10.919540229885058</v>
      </c>
      <c r="K264" s="25">
        <f t="shared" si="37"/>
        <v>46.551724137931032</v>
      </c>
      <c r="L264" s="25">
        <f t="shared" si="38"/>
        <v>42.528735632183903</v>
      </c>
    </row>
    <row r="265" spans="1:16" s="2" customFormat="1" ht="14.45" customHeight="1" x14ac:dyDescent="0.15">
      <c r="A265" s="8">
        <v>35040</v>
      </c>
      <c r="B265" s="8" t="s">
        <v>129</v>
      </c>
      <c r="C265" s="8">
        <v>117</v>
      </c>
      <c r="D265" s="9">
        <v>186</v>
      </c>
      <c r="E265" s="10">
        <v>210</v>
      </c>
      <c r="F265" s="10">
        <v>396</v>
      </c>
      <c r="G265" s="9">
        <v>44</v>
      </c>
      <c r="H265" s="9">
        <v>196</v>
      </c>
      <c r="I265" s="9">
        <v>156</v>
      </c>
      <c r="J265" s="25">
        <f t="shared" si="36"/>
        <v>11.111111111111111</v>
      </c>
      <c r="K265" s="25">
        <f t="shared" si="37"/>
        <v>49.494949494949495</v>
      </c>
      <c r="L265" s="25">
        <f t="shared" si="38"/>
        <v>39.393939393939391</v>
      </c>
    </row>
    <row r="266" spans="1:16" s="2" customFormat="1" ht="14.45" customHeight="1" x14ac:dyDescent="0.15">
      <c r="A266" s="8">
        <v>35050</v>
      </c>
      <c r="B266" s="8" t="s">
        <v>130</v>
      </c>
      <c r="C266" s="8">
        <v>125</v>
      </c>
      <c r="D266" s="9">
        <v>166</v>
      </c>
      <c r="E266" s="10">
        <v>179</v>
      </c>
      <c r="F266" s="10">
        <v>345</v>
      </c>
      <c r="G266" s="9">
        <v>32</v>
      </c>
      <c r="H266" s="9">
        <v>155</v>
      </c>
      <c r="I266" s="9">
        <v>158</v>
      </c>
      <c r="J266" s="25">
        <f t="shared" si="36"/>
        <v>9.27536231884058</v>
      </c>
      <c r="K266" s="25">
        <f t="shared" si="37"/>
        <v>44.927536231884055</v>
      </c>
      <c r="L266" s="25">
        <f t="shared" si="38"/>
        <v>45.79710144927536</v>
      </c>
    </row>
    <row r="267" spans="1:16" s="2" customFormat="1" ht="14.45" customHeight="1" x14ac:dyDescent="0.15">
      <c r="A267" s="8">
        <v>35060</v>
      </c>
      <c r="B267" s="8" t="s">
        <v>131</v>
      </c>
      <c r="C267" s="8">
        <v>65</v>
      </c>
      <c r="D267" s="9">
        <v>76</v>
      </c>
      <c r="E267" s="10">
        <v>76</v>
      </c>
      <c r="F267" s="10">
        <v>152</v>
      </c>
      <c r="G267" s="9">
        <v>16</v>
      </c>
      <c r="H267" s="9">
        <v>71</v>
      </c>
      <c r="I267" s="9">
        <v>65</v>
      </c>
      <c r="J267" s="25">
        <f t="shared" si="36"/>
        <v>10.526315789473683</v>
      </c>
      <c r="K267" s="25">
        <f t="shared" si="37"/>
        <v>46.710526315789473</v>
      </c>
      <c r="L267" s="25">
        <f t="shared" si="38"/>
        <v>42.763157894736842</v>
      </c>
    </row>
    <row r="268" spans="1:16" s="3" customFormat="1" ht="14.45" customHeight="1" x14ac:dyDescent="0.15">
      <c r="A268" s="36" t="s">
        <v>176</v>
      </c>
      <c r="B268" s="36"/>
      <c r="C268" s="21">
        <f t="shared" ref="C268:I268" si="39">SUM(C269:C272)</f>
        <v>427</v>
      </c>
      <c r="D268" s="21">
        <f t="shared" si="39"/>
        <v>660</v>
      </c>
      <c r="E268" s="21">
        <f t="shared" si="39"/>
        <v>706</v>
      </c>
      <c r="F268" s="21">
        <f t="shared" si="39"/>
        <v>1366</v>
      </c>
      <c r="G268" s="21">
        <f t="shared" si="39"/>
        <v>133</v>
      </c>
      <c r="H268" s="21">
        <f t="shared" si="39"/>
        <v>660</v>
      </c>
      <c r="I268" s="21">
        <f t="shared" si="39"/>
        <v>573</v>
      </c>
      <c r="J268" s="22">
        <f t="shared" si="36"/>
        <v>9.7364568081991223</v>
      </c>
      <c r="K268" s="22">
        <f t="shared" si="37"/>
        <v>48.316251830161058</v>
      </c>
      <c r="L268" s="22">
        <f t="shared" si="38"/>
        <v>41.947291361639827</v>
      </c>
      <c r="M268" s="2"/>
      <c r="N268" s="2"/>
      <c r="P268" s="2"/>
    </row>
    <row r="269" spans="1:16" s="2" customFormat="1" ht="14.45" customHeight="1" x14ac:dyDescent="0.15">
      <c r="A269" s="8">
        <v>36010</v>
      </c>
      <c r="B269" s="8" t="s">
        <v>132</v>
      </c>
      <c r="C269" s="8">
        <v>84</v>
      </c>
      <c r="D269" s="9">
        <v>117</v>
      </c>
      <c r="E269" s="10">
        <v>140</v>
      </c>
      <c r="F269" s="10">
        <v>257</v>
      </c>
      <c r="G269" s="9">
        <v>18</v>
      </c>
      <c r="H269" s="9">
        <v>119</v>
      </c>
      <c r="I269" s="9">
        <v>120</v>
      </c>
      <c r="J269" s="25">
        <f t="shared" si="36"/>
        <v>7.0038910505836576</v>
      </c>
      <c r="K269" s="25">
        <f t="shared" si="37"/>
        <v>46.303501945525291</v>
      </c>
      <c r="L269" s="25">
        <f t="shared" si="38"/>
        <v>46.692607003891048</v>
      </c>
    </row>
    <row r="270" spans="1:16" s="2" customFormat="1" ht="14.45" customHeight="1" x14ac:dyDescent="0.15">
      <c r="A270" s="8">
        <v>36020</v>
      </c>
      <c r="B270" s="8" t="s">
        <v>133</v>
      </c>
      <c r="C270" s="8">
        <v>67</v>
      </c>
      <c r="D270" s="9">
        <v>124</v>
      </c>
      <c r="E270" s="10">
        <v>116</v>
      </c>
      <c r="F270" s="10">
        <v>240</v>
      </c>
      <c r="G270" s="9">
        <v>30</v>
      </c>
      <c r="H270" s="9">
        <v>108</v>
      </c>
      <c r="I270" s="9">
        <v>102</v>
      </c>
      <c r="J270" s="25">
        <f t="shared" si="36"/>
        <v>12.5</v>
      </c>
      <c r="K270" s="25">
        <f t="shared" si="37"/>
        <v>45</v>
      </c>
      <c r="L270" s="25">
        <f t="shared" si="38"/>
        <v>42.5</v>
      </c>
    </row>
    <row r="271" spans="1:16" s="2" customFormat="1" ht="14.45" customHeight="1" x14ac:dyDescent="0.15">
      <c r="A271" s="8">
        <v>36030</v>
      </c>
      <c r="B271" s="8" t="s">
        <v>134</v>
      </c>
      <c r="C271" s="8">
        <v>142</v>
      </c>
      <c r="D271" s="9">
        <v>221</v>
      </c>
      <c r="E271" s="10">
        <v>251</v>
      </c>
      <c r="F271" s="10">
        <v>472</v>
      </c>
      <c r="G271" s="9">
        <v>53</v>
      </c>
      <c r="H271" s="9">
        <v>227</v>
      </c>
      <c r="I271" s="9">
        <v>192</v>
      </c>
      <c r="J271" s="25">
        <f t="shared" si="36"/>
        <v>11.228813559322035</v>
      </c>
      <c r="K271" s="25">
        <f t="shared" si="37"/>
        <v>48.093220338983052</v>
      </c>
      <c r="L271" s="25">
        <f t="shared" si="38"/>
        <v>40.677966101694921</v>
      </c>
    </row>
    <row r="272" spans="1:16" s="2" customFormat="1" ht="14.45" customHeight="1" x14ac:dyDescent="0.15">
      <c r="A272" s="8">
        <v>36040</v>
      </c>
      <c r="B272" s="8" t="s">
        <v>135</v>
      </c>
      <c r="C272" s="8">
        <v>134</v>
      </c>
      <c r="D272" s="9">
        <v>198</v>
      </c>
      <c r="E272" s="10">
        <v>199</v>
      </c>
      <c r="F272" s="10">
        <v>397</v>
      </c>
      <c r="G272" s="9">
        <v>32</v>
      </c>
      <c r="H272" s="9">
        <v>206</v>
      </c>
      <c r="I272" s="9">
        <v>159</v>
      </c>
      <c r="J272" s="25">
        <f t="shared" si="36"/>
        <v>8.0604534005037785</v>
      </c>
      <c r="K272" s="25">
        <f t="shared" si="37"/>
        <v>51.889168765743079</v>
      </c>
      <c r="L272" s="25">
        <f t="shared" si="38"/>
        <v>40.050377833753146</v>
      </c>
      <c r="N272" s="3"/>
    </row>
    <row r="273" spans="1:16" s="3" customFormat="1" ht="14.45" customHeight="1" x14ac:dyDescent="0.15">
      <c r="A273" s="36" t="s">
        <v>177</v>
      </c>
      <c r="B273" s="36"/>
      <c r="C273" s="21">
        <f t="shared" ref="C273:I273" si="40">SUM(C274:C283)</f>
        <v>619</v>
      </c>
      <c r="D273" s="21">
        <f t="shared" si="40"/>
        <v>876</v>
      </c>
      <c r="E273" s="21">
        <f t="shared" si="40"/>
        <v>944</v>
      </c>
      <c r="F273" s="21">
        <f t="shared" si="40"/>
        <v>1820</v>
      </c>
      <c r="G273" s="21">
        <f t="shared" si="40"/>
        <v>127</v>
      </c>
      <c r="H273" s="21">
        <f t="shared" si="40"/>
        <v>857</v>
      </c>
      <c r="I273" s="21">
        <f t="shared" si="40"/>
        <v>836</v>
      </c>
      <c r="J273" s="22">
        <f t="shared" si="36"/>
        <v>6.9780219780219781</v>
      </c>
      <c r="K273" s="22">
        <f t="shared" si="37"/>
        <v>47.087912087912088</v>
      </c>
      <c r="L273" s="22">
        <f t="shared" si="38"/>
        <v>45.934065934065934</v>
      </c>
      <c r="M273" s="2"/>
      <c r="P273" s="2"/>
    </row>
    <row r="274" spans="1:16" s="2" customFormat="1" ht="14.45" customHeight="1" x14ac:dyDescent="0.15">
      <c r="A274" s="8">
        <v>37010</v>
      </c>
      <c r="B274" s="8" t="s">
        <v>136</v>
      </c>
      <c r="C274" s="8">
        <v>80</v>
      </c>
      <c r="D274" s="9">
        <v>127</v>
      </c>
      <c r="E274" s="10">
        <v>132</v>
      </c>
      <c r="F274" s="10">
        <v>259</v>
      </c>
      <c r="G274" s="9">
        <v>18</v>
      </c>
      <c r="H274" s="9">
        <v>123</v>
      </c>
      <c r="I274" s="9">
        <v>118</v>
      </c>
      <c r="J274" s="25">
        <f t="shared" si="36"/>
        <v>6.9498069498069501</v>
      </c>
      <c r="K274" s="25">
        <f t="shared" si="37"/>
        <v>47.490347490347489</v>
      </c>
      <c r="L274" s="25">
        <f t="shared" si="38"/>
        <v>45.559845559845556</v>
      </c>
    </row>
    <row r="275" spans="1:16" s="2" customFormat="1" ht="14.45" customHeight="1" x14ac:dyDescent="0.15">
      <c r="A275" s="8">
        <v>37020</v>
      </c>
      <c r="B275" s="8" t="s">
        <v>137</v>
      </c>
      <c r="C275" s="8">
        <v>61</v>
      </c>
      <c r="D275" s="9">
        <v>88</v>
      </c>
      <c r="E275" s="10">
        <v>97</v>
      </c>
      <c r="F275" s="10">
        <v>185</v>
      </c>
      <c r="G275" s="9">
        <v>11</v>
      </c>
      <c r="H275" s="9">
        <v>83</v>
      </c>
      <c r="I275" s="9">
        <v>91</v>
      </c>
      <c r="J275" s="25">
        <f t="shared" si="36"/>
        <v>5.9459459459459465</v>
      </c>
      <c r="K275" s="25">
        <f t="shared" si="37"/>
        <v>44.86486486486487</v>
      </c>
      <c r="L275" s="25">
        <f t="shared" si="38"/>
        <v>49.189189189189193</v>
      </c>
    </row>
    <row r="276" spans="1:16" s="2" customFormat="1" ht="14.45" customHeight="1" x14ac:dyDescent="0.15">
      <c r="A276" s="8">
        <v>37030</v>
      </c>
      <c r="B276" s="8" t="s">
        <v>138</v>
      </c>
      <c r="C276" s="8">
        <v>77</v>
      </c>
      <c r="D276" s="9">
        <v>116</v>
      </c>
      <c r="E276" s="10">
        <v>127</v>
      </c>
      <c r="F276" s="10">
        <v>243</v>
      </c>
      <c r="G276" s="9">
        <v>19</v>
      </c>
      <c r="H276" s="9">
        <v>119</v>
      </c>
      <c r="I276" s="9">
        <v>105</v>
      </c>
      <c r="J276" s="25">
        <f t="shared" si="36"/>
        <v>7.8189300411522638</v>
      </c>
      <c r="K276" s="25">
        <f t="shared" si="37"/>
        <v>48.971193415637856</v>
      </c>
      <c r="L276" s="25">
        <f t="shared" si="38"/>
        <v>43.209876543209873</v>
      </c>
    </row>
    <row r="277" spans="1:16" s="2" customFormat="1" ht="14.45" customHeight="1" x14ac:dyDescent="0.15">
      <c r="A277" s="8">
        <v>37040</v>
      </c>
      <c r="B277" s="8" t="s">
        <v>139</v>
      </c>
      <c r="C277" s="8">
        <v>31</v>
      </c>
      <c r="D277" s="9">
        <v>40</v>
      </c>
      <c r="E277" s="10">
        <v>48</v>
      </c>
      <c r="F277" s="10">
        <v>88</v>
      </c>
      <c r="G277" s="9">
        <v>7</v>
      </c>
      <c r="H277" s="9">
        <v>40</v>
      </c>
      <c r="I277" s="9">
        <v>41</v>
      </c>
      <c r="J277" s="25">
        <f t="shared" si="36"/>
        <v>7.9545454545454541</v>
      </c>
      <c r="K277" s="25">
        <f t="shared" si="37"/>
        <v>45.454545454545453</v>
      </c>
      <c r="L277" s="25">
        <f t="shared" si="38"/>
        <v>46.590909090909086</v>
      </c>
    </row>
    <row r="278" spans="1:16" s="2" customFormat="1" ht="14.45" customHeight="1" x14ac:dyDescent="0.15">
      <c r="A278" s="8">
        <v>37050</v>
      </c>
      <c r="B278" s="8" t="s">
        <v>140</v>
      </c>
      <c r="C278" s="8">
        <v>42</v>
      </c>
      <c r="D278" s="9">
        <v>63</v>
      </c>
      <c r="E278" s="10">
        <v>70</v>
      </c>
      <c r="F278" s="10">
        <v>133</v>
      </c>
      <c r="G278" s="9">
        <v>11</v>
      </c>
      <c r="H278" s="9">
        <v>63</v>
      </c>
      <c r="I278" s="9">
        <v>59</v>
      </c>
      <c r="J278" s="25">
        <f t="shared" si="36"/>
        <v>8.2706766917293226</v>
      </c>
      <c r="K278" s="25">
        <f t="shared" si="37"/>
        <v>47.368421052631575</v>
      </c>
      <c r="L278" s="25">
        <f t="shared" si="38"/>
        <v>44.360902255639097</v>
      </c>
    </row>
    <row r="279" spans="1:16" s="2" customFormat="1" ht="14.45" customHeight="1" x14ac:dyDescent="0.15">
      <c r="A279" s="8">
        <v>37060</v>
      </c>
      <c r="B279" s="8" t="s">
        <v>141</v>
      </c>
      <c r="C279" s="8">
        <v>58</v>
      </c>
      <c r="D279" s="9">
        <v>85</v>
      </c>
      <c r="E279" s="10">
        <v>83</v>
      </c>
      <c r="F279" s="10">
        <v>168</v>
      </c>
      <c r="G279" s="9">
        <v>24</v>
      </c>
      <c r="H279" s="9">
        <v>75</v>
      </c>
      <c r="I279" s="9">
        <v>69</v>
      </c>
      <c r="J279" s="25">
        <f t="shared" si="36"/>
        <v>14.285714285714285</v>
      </c>
      <c r="K279" s="25">
        <f t="shared" si="37"/>
        <v>44.642857142857146</v>
      </c>
      <c r="L279" s="25">
        <f t="shared" si="38"/>
        <v>41.071428571428569</v>
      </c>
      <c r="M279" s="3"/>
    </row>
    <row r="280" spans="1:16" s="2" customFormat="1" ht="14.45" customHeight="1" x14ac:dyDescent="0.15">
      <c r="A280" s="8">
        <v>37070</v>
      </c>
      <c r="B280" s="8" t="s">
        <v>142</v>
      </c>
      <c r="C280" s="8">
        <v>66</v>
      </c>
      <c r="D280" s="9">
        <v>91</v>
      </c>
      <c r="E280" s="10">
        <v>95</v>
      </c>
      <c r="F280" s="10">
        <v>186</v>
      </c>
      <c r="G280" s="9">
        <v>10</v>
      </c>
      <c r="H280" s="9">
        <v>94</v>
      </c>
      <c r="I280" s="9">
        <v>82</v>
      </c>
      <c r="J280" s="25">
        <f t="shared" si="36"/>
        <v>5.376344086021505</v>
      </c>
      <c r="K280" s="25">
        <f t="shared" si="37"/>
        <v>50.537634408602152</v>
      </c>
      <c r="L280" s="25">
        <f t="shared" si="38"/>
        <v>44.086021505376344</v>
      </c>
      <c r="N280" s="3"/>
    </row>
    <row r="281" spans="1:16" s="2" customFormat="1" ht="14.45" customHeight="1" x14ac:dyDescent="0.15">
      <c r="A281" s="8">
        <v>37080</v>
      </c>
      <c r="B281" s="8" t="s">
        <v>143</v>
      </c>
      <c r="C281" s="8">
        <v>100</v>
      </c>
      <c r="D281" s="9">
        <v>130</v>
      </c>
      <c r="E281" s="10">
        <v>140</v>
      </c>
      <c r="F281" s="10">
        <v>270</v>
      </c>
      <c r="G281" s="9">
        <v>9</v>
      </c>
      <c r="H281" s="9">
        <v>127</v>
      </c>
      <c r="I281" s="9">
        <v>134</v>
      </c>
      <c r="J281" s="25">
        <f t="shared" si="36"/>
        <v>3.3333333333333335</v>
      </c>
      <c r="K281" s="25">
        <f t="shared" si="37"/>
        <v>47.037037037037038</v>
      </c>
      <c r="L281" s="25">
        <f t="shared" si="38"/>
        <v>49.629629629629626</v>
      </c>
    </row>
    <row r="282" spans="1:16" s="2" customFormat="1" ht="14.45" customHeight="1" x14ac:dyDescent="0.15">
      <c r="A282" s="8">
        <v>37090</v>
      </c>
      <c r="B282" s="8" t="s">
        <v>144</v>
      </c>
      <c r="C282" s="8">
        <v>31</v>
      </c>
      <c r="D282" s="9">
        <v>40</v>
      </c>
      <c r="E282" s="10">
        <v>42</v>
      </c>
      <c r="F282" s="10">
        <v>82</v>
      </c>
      <c r="G282" s="9">
        <v>3</v>
      </c>
      <c r="H282" s="9">
        <v>37</v>
      </c>
      <c r="I282" s="9">
        <v>42</v>
      </c>
      <c r="J282" s="25">
        <f t="shared" si="36"/>
        <v>3.6585365853658534</v>
      </c>
      <c r="K282" s="25">
        <f t="shared" si="37"/>
        <v>45.121951219512198</v>
      </c>
      <c r="L282" s="25">
        <f t="shared" si="38"/>
        <v>51.219512195121951</v>
      </c>
    </row>
    <row r="283" spans="1:16" s="2" customFormat="1" ht="14.45" customHeight="1" x14ac:dyDescent="0.15">
      <c r="A283" s="8">
        <v>37100</v>
      </c>
      <c r="B283" s="8" t="s">
        <v>293</v>
      </c>
      <c r="C283" s="8">
        <v>73</v>
      </c>
      <c r="D283" s="9">
        <v>96</v>
      </c>
      <c r="E283" s="10">
        <v>110</v>
      </c>
      <c r="F283" s="10">
        <v>206</v>
      </c>
      <c r="G283" s="9">
        <v>15</v>
      </c>
      <c r="H283" s="9">
        <v>96</v>
      </c>
      <c r="I283" s="9">
        <v>95</v>
      </c>
      <c r="J283" s="25">
        <f t="shared" si="36"/>
        <v>7.2815533980582519</v>
      </c>
      <c r="K283" s="25">
        <f t="shared" si="37"/>
        <v>46.601941747572816</v>
      </c>
      <c r="L283" s="25">
        <f t="shared" si="38"/>
        <v>46.116504854368934</v>
      </c>
    </row>
    <row r="284" spans="1:16" s="3" customFormat="1" ht="14.45" customHeight="1" x14ac:dyDescent="0.15">
      <c r="A284" s="37" t="s">
        <v>379</v>
      </c>
      <c r="B284" s="37"/>
      <c r="C284" s="19">
        <f>C285+C308+C319</f>
        <v>5106</v>
      </c>
      <c r="D284" s="19">
        <f t="shared" ref="D284:I284" si="41">D285+D308+D319</f>
        <v>7307</v>
      </c>
      <c r="E284" s="19">
        <f t="shared" si="41"/>
        <v>7676</v>
      </c>
      <c r="F284" s="19">
        <f t="shared" si="41"/>
        <v>14983</v>
      </c>
      <c r="G284" s="19">
        <f t="shared" si="41"/>
        <v>1503</v>
      </c>
      <c r="H284" s="19">
        <f t="shared" si="41"/>
        <v>7707</v>
      </c>
      <c r="I284" s="19">
        <f t="shared" si="41"/>
        <v>5773</v>
      </c>
      <c r="J284" s="20">
        <f t="shared" si="36"/>
        <v>10.031368884736034</v>
      </c>
      <c r="K284" s="20">
        <f t="shared" si="37"/>
        <v>51.43829673630114</v>
      </c>
      <c r="L284" s="20">
        <f t="shared" si="38"/>
        <v>38.530334378962827</v>
      </c>
      <c r="M284" s="2"/>
      <c r="N284" s="2"/>
      <c r="P284" s="2"/>
    </row>
    <row r="285" spans="1:16" s="3" customFormat="1" ht="14.45" customHeight="1" x14ac:dyDescent="0.15">
      <c r="A285" s="36" t="s">
        <v>178</v>
      </c>
      <c r="B285" s="36"/>
      <c r="C285" s="21">
        <f t="shared" ref="C285:I285" si="42">SUM(C286:C307)</f>
        <v>2421</v>
      </c>
      <c r="D285" s="21">
        <f t="shared" si="42"/>
        <v>3455</v>
      </c>
      <c r="E285" s="21">
        <f t="shared" si="42"/>
        <v>3576</v>
      </c>
      <c r="F285" s="21">
        <f t="shared" si="42"/>
        <v>7031</v>
      </c>
      <c r="G285" s="21">
        <f t="shared" si="42"/>
        <v>713</v>
      </c>
      <c r="H285" s="21">
        <f t="shared" si="42"/>
        <v>3710</v>
      </c>
      <c r="I285" s="21">
        <f t="shared" si="42"/>
        <v>2608</v>
      </c>
      <c r="J285" s="22">
        <f t="shared" si="36"/>
        <v>10.140805006400228</v>
      </c>
      <c r="K285" s="22">
        <f t="shared" si="37"/>
        <v>52.766320580287299</v>
      </c>
      <c r="L285" s="22">
        <f t="shared" si="38"/>
        <v>37.092874413312472</v>
      </c>
      <c r="M285" s="2"/>
      <c r="N285" s="2"/>
      <c r="P285" s="2"/>
    </row>
    <row r="286" spans="1:16" s="2" customFormat="1" ht="14.45" customHeight="1" x14ac:dyDescent="0.15">
      <c r="A286" s="8">
        <v>40011</v>
      </c>
      <c r="B286" s="8" t="s">
        <v>294</v>
      </c>
      <c r="C286" s="8">
        <v>239</v>
      </c>
      <c r="D286" s="9">
        <v>310</v>
      </c>
      <c r="E286" s="10">
        <v>312</v>
      </c>
      <c r="F286" s="10">
        <v>622</v>
      </c>
      <c r="G286" s="9">
        <v>85</v>
      </c>
      <c r="H286" s="9">
        <v>347</v>
      </c>
      <c r="I286" s="9">
        <v>190</v>
      </c>
      <c r="J286" s="25">
        <f t="shared" si="36"/>
        <v>13.665594855305466</v>
      </c>
      <c r="K286" s="25">
        <f t="shared" si="37"/>
        <v>55.787781350482312</v>
      </c>
      <c r="L286" s="25">
        <f t="shared" si="38"/>
        <v>30.54662379421222</v>
      </c>
      <c r="N286" s="3"/>
    </row>
    <row r="287" spans="1:16" s="2" customFormat="1" ht="14.45" customHeight="1" x14ac:dyDescent="0.15">
      <c r="A287" s="8">
        <v>40012</v>
      </c>
      <c r="B287" s="8" t="s">
        <v>295</v>
      </c>
      <c r="C287" s="8">
        <v>297</v>
      </c>
      <c r="D287" s="9">
        <v>414</v>
      </c>
      <c r="E287" s="10">
        <v>424</v>
      </c>
      <c r="F287" s="10">
        <v>838</v>
      </c>
      <c r="G287" s="9">
        <v>132</v>
      </c>
      <c r="H287" s="9">
        <v>518</v>
      </c>
      <c r="I287" s="9">
        <v>188</v>
      </c>
      <c r="J287" s="25">
        <f t="shared" si="36"/>
        <v>15.751789976133651</v>
      </c>
      <c r="K287" s="25">
        <f t="shared" si="37"/>
        <v>61.813842482100235</v>
      </c>
      <c r="L287" s="25">
        <f t="shared" si="38"/>
        <v>22.434367541766107</v>
      </c>
      <c r="M287" s="3"/>
    </row>
    <row r="288" spans="1:16" s="2" customFormat="1" ht="14.45" customHeight="1" x14ac:dyDescent="0.15">
      <c r="A288" s="8">
        <v>40013</v>
      </c>
      <c r="B288" s="8" t="s">
        <v>296</v>
      </c>
      <c r="C288" s="8">
        <v>267</v>
      </c>
      <c r="D288" s="9">
        <v>284</v>
      </c>
      <c r="E288" s="10">
        <v>298</v>
      </c>
      <c r="F288" s="10">
        <v>582</v>
      </c>
      <c r="G288" s="9">
        <v>59</v>
      </c>
      <c r="H288" s="9">
        <v>339</v>
      </c>
      <c r="I288" s="9">
        <v>184</v>
      </c>
      <c r="J288" s="25">
        <f t="shared" si="36"/>
        <v>10.137457044673539</v>
      </c>
      <c r="K288" s="25">
        <f t="shared" si="37"/>
        <v>58.247422680412377</v>
      </c>
      <c r="L288" s="25">
        <f t="shared" si="38"/>
        <v>31.615120274914087</v>
      </c>
    </row>
    <row r="289" spans="1:14" s="2" customFormat="1" ht="14.45" customHeight="1" x14ac:dyDescent="0.15">
      <c r="A289" s="8">
        <v>40020</v>
      </c>
      <c r="B289" s="8" t="s">
        <v>297</v>
      </c>
      <c r="C289" s="8">
        <v>127</v>
      </c>
      <c r="D289" s="9">
        <v>185</v>
      </c>
      <c r="E289" s="10">
        <v>188</v>
      </c>
      <c r="F289" s="10">
        <v>373</v>
      </c>
      <c r="G289" s="9">
        <v>43</v>
      </c>
      <c r="H289" s="9">
        <v>202</v>
      </c>
      <c r="I289" s="9">
        <v>128</v>
      </c>
      <c r="J289" s="25">
        <f t="shared" si="36"/>
        <v>11.528150134048257</v>
      </c>
      <c r="K289" s="25">
        <f t="shared" si="37"/>
        <v>54.155495978552281</v>
      </c>
      <c r="L289" s="25">
        <f t="shared" si="38"/>
        <v>34.316353887399465</v>
      </c>
    </row>
    <row r="290" spans="1:14" s="2" customFormat="1" ht="14.45" customHeight="1" x14ac:dyDescent="0.15">
      <c r="A290" s="8">
        <v>40030</v>
      </c>
      <c r="B290" s="8" t="s">
        <v>298</v>
      </c>
      <c r="C290" s="8">
        <v>51</v>
      </c>
      <c r="D290" s="9">
        <v>72</v>
      </c>
      <c r="E290" s="10">
        <v>84</v>
      </c>
      <c r="F290" s="10">
        <v>156</v>
      </c>
      <c r="G290" s="9">
        <v>12</v>
      </c>
      <c r="H290" s="9">
        <v>81</v>
      </c>
      <c r="I290" s="9">
        <v>63</v>
      </c>
      <c r="J290" s="25">
        <f t="shared" si="36"/>
        <v>7.6923076923076925</v>
      </c>
      <c r="K290" s="25">
        <f t="shared" si="37"/>
        <v>51.923076923076927</v>
      </c>
      <c r="L290" s="25">
        <f t="shared" si="38"/>
        <v>40.384615384615387</v>
      </c>
    </row>
    <row r="291" spans="1:14" s="2" customFormat="1" ht="14.45" customHeight="1" x14ac:dyDescent="0.15">
      <c r="A291" s="8">
        <v>40040</v>
      </c>
      <c r="B291" s="8" t="s">
        <v>299</v>
      </c>
      <c r="C291" s="8">
        <v>210</v>
      </c>
      <c r="D291" s="9">
        <v>260</v>
      </c>
      <c r="E291" s="10">
        <v>290</v>
      </c>
      <c r="F291" s="10">
        <v>550</v>
      </c>
      <c r="G291" s="9">
        <v>62</v>
      </c>
      <c r="H291" s="9">
        <v>291</v>
      </c>
      <c r="I291" s="9">
        <v>197</v>
      </c>
      <c r="J291" s="25">
        <f t="shared" si="36"/>
        <v>11.272727272727273</v>
      </c>
      <c r="K291" s="25">
        <f t="shared" si="37"/>
        <v>52.909090909090907</v>
      </c>
      <c r="L291" s="25">
        <f t="shared" si="38"/>
        <v>35.818181818181813</v>
      </c>
    </row>
    <row r="292" spans="1:14" s="2" customFormat="1" ht="14.45" customHeight="1" x14ac:dyDescent="0.15">
      <c r="A292" s="8">
        <v>40050</v>
      </c>
      <c r="B292" s="8" t="s">
        <v>300</v>
      </c>
      <c r="C292" s="8">
        <v>163</v>
      </c>
      <c r="D292" s="9">
        <v>243</v>
      </c>
      <c r="E292" s="10">
        <v>269</v>
      </c>
      <c r="F292" s="10">
        <v>512</v>
      </c>
      <c r="G292" s="9">
        <v>55</v>
      </c>
      <c r="H292" s="9">
        <v>268</v>
      </c>
      <c r="I292" s="9">
        <v>189</v>
      </c>
      <c r="J292" s="25">
        <f t="shared" si="36"/>
        <v>10.7421875</v>
      </c>
      <c r="K292" s="25">
        <f t="shared" si="37"/>
        <v>52.34375</v>
      </c>
      <c r="L292" s="25">
        <f t="shared" si="38"/>
        <v>36.9140625</v>
      </c>
      <c r="M292" s="3"/>
    </row>
    <row r="293" spans="1:14" s="2" customFormat="1" ht="14.45" customHeight="1" x14ac:dyDescent="0.15">
      <c r="A293" s="8">
        <v>40060</v>
      </c>
      <c r="B293" s="8" t="s">
        <v>301</v>
      </c>
      <c r="C293" s="8">
        <v>123</v>
      </c>
      <c r="D293" s="9">
        <v>181</v>
      </c>
      <c r="E293" s="10">
        <v>186</v>
      </c>
      <c r="F293" s="10">
        <v>367</v>
      </c>
      <c r="G293" s="9">
        <v>27</v>
      </c>
      <c r="H293" s="9">
        <v>179</v>
      </c>
      <c r="I293" s="9">
        <v>161</v>
      </c>
      <c r="J293" s="25">
        <f t="shared" si="36"/>
        <v>7.3569482288828345</v>
      </c>
      <c r="K293" s="25">
        <f t="shared" si="37"/>
        <v>48.77384196185286</v>
      </c>
      <c r="L293" s="25">
        <f t="shared" si="38"/>
        <v>43.869209809264305</v>
      </c>
    </row>
    <row r="294" spans="1:14" s="2" customFormat="1" ht="14.45" customHeight="1" x14ac:dyDescent="0.15">
      <c r="A294" s="8">
        <v>40070</v>
      </c>
      <c r="B294" s="8" t="s">
        <v>302</v>
      </c>
      <c r="C294" s="8">
        <v>80</v>
      </c>
      <c r="D294" s="9">
        <v>121</v>
      </c>
      <c r="E294" s="10">
        <v>123</v>
      </c>
      <c r="F294" s="10">
        <v>244</v>
      </c>
      <c r="G294" s="9">
        <v>16</v>
      </c>
      <c r="H294" s="9">
        <v>127</v>
      </c>
      <c r="I294" s="9">
        <v>101</v>
      </c>
      <c r="J294" s="25">
        <f t="shared" si="36"/>
        <v>6.557377049180328</v>
      </c>
      <c r="K294" s="25">
        <f t="shared" si="37"/>
        <v>52.049180327868847</v>
      </c>
      <c r="L294" s="25">
        <f t="shared" si="38"/>
        <v>41.393442622950822</v>
      </c>
    </row>
    <row r="295" spans="1:14" s="2" customFormat="1" ht="14.45" customHeight="1" x14ac:dyDescent="0.15">
      <c r="A295" s="8">
        <v>40080</v>
      </c>
      <c r="B295" s="8" t="s">
        <v>303</v>
      </c>
      <c r="C295" s="8">
        <v>52</v>
      </c>
      <c r="D295" s="9">
        <v>78</v>
      </c>
      <c r="E295" s="10">
        <v>79</v>
      </c>
      <c r="F295" s="10">
        <v>157</v>
      </c>
      <c r="G295" s="9">
        <v>11</v>
      </c>
      <c r="H295" s="9">
        <v>75</v>
      </c>
      <c r="I295" s="9">
        <v>71</v>
      </c>
      <c r="J295" s="25">
        <f t="shared" si="36"/>
        <v>7.0063694267515926</v>
      </c>
      <c r="K295" s="25">
        <f t="shared" si="37"/>
        <v>47.770700636942678</v>
      </c>
      <c r="L295" s="25">
        <f t="shared" si="38"/>
        <v>45.222929936305732</v>
      </c>
    </row>
    <row r="296" spans="1:14" s="2" customFormat="1" ht="14.45" customHeight="1" x14ac:dyDescent="0.15">
      <c r="A296" s="8">
        <v>40090</v>
      </c>
      <c r="B296" s="8" t="s">
        <v>304</v>
      </c>
      <c r="C296" s="8">
        <v>79</v>
      </c>
      <c r="D296" s="9">
        <v>136</v>
      </c>
      <c r="E296" s="10">
        <v>137</v>
      </c>
      <c r="F296" s="10">
        <v>273</v>
      </c>
      <c r="G296" s="9">
        <v>25</v>
      </c>
      <c r="H296" s="9">
        <v>122</v>
      </c>
      <c r="I296" s="9">
        <v>126</v>
      </c>
      <c r="J296" s="25">
        <f t="shared" si="36"/>
        <v>9.1575091575091569</v>
      </c>
      <c r="K296" s="25">
        <f t="shared" si="37"/>
        <v>44.688644688644693</v>
      </c>
      <c r="L296" s="25">
        <f t="shared" si="38"/>
        <v>46.153846153846153</v>
      </c>
    </row>
    <row r="297" spans="1:14" s="2" customFormat="1" ht="14.45" customHeight="1" x14ac:dyDescent="0.15">
      <c r="A297" s="8">
        <v>40100</v>
      </c>
      <c r="B297" s="8" t="s">
        <v>305</v>
      </c>
      <c r="C297" s="8">
        <v>66</v>
      </c>
      <c r="D297" s="9">
        <v>104</v>
      </c>
      <c r="E297" s="10">
        <v>113</v>
      </c>
      <c r="F297" s="10">
        <v>217</v>
      </c>
      <c r="G297" s="9">
        <v>20</v>
      </c>
      <c r="H297" s="9">
        <v>105</v>
      </c>
      <c r="I297" s="9">
        <v>92</v>
      </c>
      <c r="J297" s="25">
        <f t="shared" si="36"/>
        <v>9.216589861751153</v>
      </c>
      <c r="K297" s="25">
        <f t="shared" si="37"/>
        <v>48.387096774193552</v>
      </c>
      <c r="L297" s="25">
        <f t="shared" si="38"/>
        <v>42.396313364055302</v>
      </c>
      <c r="N297" s="3"/>
    </row>
    <row r="298" spans="1:14" s="2" customFormat="1" ht="14.45" customHeight="1" x14ac:dyDescent="0.15">
      <c r="A298" s="8">
        <v>40110</v>
      </c>
      <c r="B298" s="8" t="s">
        <v>306</v>
      </c>
      <c r="C298" s="8">
        <v>92</v>
      </c>
      <c r="D298" s="9">
        <v>142</v>
      </c>
      <c r="E298" s="10">
        <v>145</v>
      </c>
      <c r="F298" s="10">
        <v>287</v>
      </c>
      <c r="G298" s="9">
        <v>22</v>
      </c>
      <c r="H298" s="9">
        <v>135</v>
      </c>
      <c r="I298" s="9">
        <v>130</v>
      </c>
      <c r="J298" s="25">
        <f t="shared" si="36"/>
        <v>7.6655052264808354</v>
      </c>
      <c r="K298" s="25">
        <f t="shared" si="37"/>
        <v>47.038327526132406</v>
      </c>
      <c r="L298" s="25">
        <f t="shared" si="38"/>
        <v>45.296167247386762</v>
      </c>
      <c r="N298" s="3"/>
    </row>
    <row r="299" spans="1:14" s="2" customFormat="1" ht="14.45" customHeight="1" x14ac:dyDescent="0.15">
      <c r="A299" s="8">
        <v>40120</v>
      </c>
      <c r="B299" s="8" t="s">
        <v>307</v>
      </c>
      <c r="C299" s="8">
        <v>52</v>
      </c>
      <c r="D299" s="9">
        <v>79</v>
      </c>
      <c r="E299" s="10">
        <v>83</v>
      </c>
      <c r="F299" s="10">
        <v>162</v>
      </c>
      <c r="G299" s="9">
        <v>16</v>
      </c>
      <c r="H299" s="9">
        <v>85</v>
      </c>
      <c r="I299" s="9">
        <v>61</v>
      </c>
      <c r="J299" s="25">
        <f t="shared" si="36"/>
        <v>9.8765432098765427</v>
      </c>
      <c r="K299" s="25">
        <f t="shared" si="37"/>
        <v>52.469135802469133</v>
      </c>
      <c r="L299" s="25">
        <f t="shared" si="38"/>
        <v>37.654320987654323</v>
      </c>
    </row>
    <row r="300" spans="1:14" s="2" customFormat="1" ht="14.45" customHeight="1" x14ac:dyDescent="0.15">
      <c r="A300" s="8">
        <v>40130</v>
      </c>
      <c r="B300" s="8" t="s">
        <v>308</v>
      </c>
      <c r="C300" s="8">
        <v>65</v>
      </c>
      <c r="D300" s="9">
        <v>97</v>
      </c>
      <c r="E300" s="10">
        <v>94</v>
      </c>
      <c r="F300" s="10">
        <v>191</v>
      </c>
      <c r="G300" s="9">
        <v>18</v>
      </c>
      <c r="H300" s="9">
        <v>94</v>
      </c>
      <c r="I300" s="9">
        <v>79</v>
      </c>
      <c r="J300" s="25">
        <f t="shared" si="36"/>
        <v>9.4240837696335085</v>
      </c>
      <c r="K300" s="25">
        <f t="shared" si="37"/>
        <v>49.214659685863879</v>
      </c>
      <c r="L300" s="25">
        <f t="shared" si="38"/>
        <v>41.361256544502616</v>
      </c>
    </row>
    <row r="301" spans="1:14" s="2" customFormat="1" ht="14.45" customHeight="1" x14ac:dyDescent="0.15">
      <c r="A301" s="8">
        <v>40140</v>
      </c>
      <c r="B301" s="8" t="s">
        <v>309</v>
      </c>
      <c r="C301" s="8">
        <v>49</v>
      </c>
      <c r="D301" s="9">
        <v>94</v>
      </c>
      <c r="E301" s="10">
        <v>92</v>
      </c>
      <c r="F301" s="10">
        <v>186</v>
      </c>
      <c r="G301" s="9">
        <v>12</v>
      </c>
      <c r="H301" s="9">
        <v>94</v>
      </c>
      <c r="I301" s="9">
        <v>80</v>
      </c>
      <c r="J301" s="25">
        <f t="shared" si="36"/>
        <v>6.4516129032258061</v>
      </c>
      <c r="K301" s="25">
        <f t="shared" si="37"/>
        <v>50.537634408602152</v>
      </c>
      <c r="L301" s="25">
        <f t="shared" si="38"/>
        <v>43.01075268817204</v>
      </c>
    </row>
    <row r="302" spans="1:14" s="2" customFormat="1" ht="14.45" customHeight="1" x14ac:dyDescent="0.15">
      <c r="A302" s="8">
        <v>40150</v>
      </c>
      <c r="B302" s="8" t="s">
        <v>310</v>
      </c>
      <c r="C302" s="8">
        <v>75</v>
      </c>
      <c r="D302" s="9">
        <v>111</v>
      </c>
      <c r="E302" s="10">
        <v>127</v>
      </c>
      <c r="F302" s="10">
        <v>238</v>
      </c>
      <c r="G302" s="9">
        <v>18</v>
      </c>
      <c r="H302" s="9">
        <v>121</v>
      </c>
      <c r="I302" s="9">
        <v>99</v>
      </c>
      <c r="J302" s="25">
        <f t="shared" si="36"/>
        <v>7.5630252100840334</v>
      </c>
      <c r="K302" s="25">
        <f t="shared" si="37"/>
        <v>50.840336134453779</v>
      </c>
      <c r="L302" s="25">
        <f t="shared" si="38"/>
        <v>41.596638655462186</v>
      </c>
    </row>
    <row r="303" spans="1:14" s="2" customFormat="1" ht="14.45" customHeight="1" x14ac:dyDescent="0.15">
      <c r="A303" s="8">
        <v>40160</v>
      </c>
      <c r="B303" s="8" t="s">
        <v>311</v>
      </c>
      <c r="C303" s="8">
        <v>65</v>
      </c>
      <c r="D303" s="9">
        <v>101</v>
      </c>
      <c r="E303" s="10">
        <v>102</v>
      </c>
      <c r="F303" s="10">
        <v>203</v>
      </c>
      <c r="G303" s="9">
        <v>6</v>
      </c>
      <c r="H303" s="9">
        <v>96</v>
      </c>
      <c r="I303" s="9">
        <v>101</v>
      </c>
      <c r="J303" s="25">
        <f t="shared" si="36"/>
        <v>2.9556650246305418</v>
      </c>
      <c r="K303" s="25">
        <f t="shared" si="37"/>
        <v>47.290640394088669</v>
      </c>
      <c r="L303" s="25">
        <f t="shared" si="38"/>
        <v>49.75369458128079</v>
      </c>
      <c r="M303" s="3"/>
    </row>
    <row r="304" spans="1:14" s="2" customFormat="1" ht="14.45" customHeight="1" x14ac:dyDescent="0.15">
      <c r="A304" s="8">
        <v>40170</v>
      </c>
      <c r="B304" s="8" t="s">
        <v>312</v>
      </c>
      <c r="C304" s="8">
        <v>78</v>
      </c>
      <c r="D304" s="9">
        <v>135</v>
      </c>
      <c r="E304" s="10">
        <v>121</v>
      </c>
      <c r="F304" s="10">
        <v>256</v>
      </c>
      <c r="G304" s="9">
        <v>22</v>
      </c>
      <c r="H304" s="9">
        <v>124</v>
      </c>
      <c r="I304" s="9">
        <v>110</v>
      </c>
      <c r="J304" s="25">
        <f t="shared" si="36"/>
        <v>8.59375</v>
      </c>
      <c r="K304" s="25">
        <f t="shared" si="37"/>
        <v>48.4375</v>
      </c>
      <c r="L304" s="25">
        <f t="shared" si="38"/>
        <v>42.96875</v>
      </c>
      <c r="M304" s="3"/>
    </row>
    <row r="305" spans="1:16" s="2" customFormat="1" ht="14.45" customHeight="1" x14ac:dyDescent="0.15">
      <c r="A305" s="8">
        <v>40180</v>
      </c>
      <c r="B305" s="8" t="s">
        <v>313</v>
      </c>
      <c r="C305" s="8">
        <v>52</v>
      </c>
      <c r="D305" s="9">
        <v>84</v>
      </c>
      <c r="E305" s="10">
        <v>89</v>
      </c>
      <c r="F305" s="10">
        <v>173</v>
      </c>
      <c r="G305" s="9">
        <v>10</v>
      </c>
      <c r="H305" s="9">
        <v>88</v>
      </c>
      <c r="I305" s="9">
        <v>75</v>
      </c>
      <c r="J305" s="25">
        <f t="shared" si="36"/>
        <v>5.7803468208092488</v>
      </c>
      <c r="K305" s="25">
        <f t="shared" si="37"/>
        <v>50.867052023121381</v>
      </c>
      <c r="L305" s="25">
        <f t="shared" si="38"/>
        <v>43.352601156069362</v>
      </c>
    </row>
    <row r="306" spans="1:16" s="2" customFormat="1" ht="14.45" customHeight="1" x14ac:dyDescent="0.15">
      <c r="A306" s="8">
        <v>40190</v>
      </c>
      <c r="B306" s="8" t="s">
        <v>314</v>
      </c>
      <c r="C306" s="8">
        <v>92</v>
      </c>
      <c r="D306" s="9">
        <v>151</v>
      </c>
      <c r="E306" s="10">
        <v>153</v>
      </c>
      <c r="F306" s="10">
        <v>304</v>
      </c>
      <c r="G306" s="9">
        <v>30</v>
      </c>
      <c r="H306" s="9">
        <v>155</v>
      </c>
      <c r="I306" s="9">
        <v>119</v>
      </c>
      <c r="J306" s="25">
        <f t="shared" si="36"/>
        <v>9.8684210526315788</v>
      </c>
      <c r="K306" s="25">
        <f t="shared" si="37"/>
        <v>50.98684210526315</v>
      </c>
      <c r="L306" s="25">
        <f t="shared" si="38"/>
        <v>39.144736842105267</v>
      </c>
    </row>
    <row r="307" spans="1:16" s="2" customFormat="1" ht="14.45" customHeight="1" x14ac:dyDescent="0.15">
      <c r="A307" s="8">
        <v>40200</v>
      </c>
      <c r="B307" s="8" t="s">
        <v>315</v>
      </c>
      <c r="C307" s="8">
        <v>47</v>
      </c>
      <c r="D307" s="9">
        <v>73</v>
      </c>
      <c r="E307" s="10">
        <v>67</v>
      </c>
      <c r="F307" s="10">
        <v>140</v>
      </c>
      <c r="G307" s="9">
        <v>12</v>
      </c>
      <c r="H307" s="9">
        <v>64</v>
      </c>
      <c r="I307" s="9">
        <v>64</v>
      </c>
      <c r="J307" s="25">
        <f t="shared" si="36"/>
        <v>8.5714285714285712</v>
      </c>
      <c r="K307" s="25">
        <f t="shared" si="37"/>
        <v>45.714285714285715</v>
      </c>
      <c r="L307" s="25">
        <f t="shared" si="38"/>
        <v>45.714285714285715</v>
      </c>
    </row>
    <row r="308" spans="1:16" s="3" customFormat="1" ht="14.45" customHeight="1" x14ac:dyDescent="0.15">
      <c r="A308" s="36" t="s">
        <v>179</v>
      </c>
      <c r="B308" s="36"/>
      <c r="C308" s="21">
        <f t="shared" ref="C308:I308" si="43">SUM(C309:C318)</f>
        <v>1402</v>
      </c>
      <c r="D308" s="21">
        <f t="shared" si="43"/>
        <v>2011</v>
      </c>
      <c r="E308" s="21">
        <f t="shared" si="43"/>
        <v>2221</v>
      </c>
      <c r="F308" s="21">
        <f t="shared" si="43"/>
        <v>4232</v>
      </c>
      <c r="G308" s="21">
        <f t="shared" si="43"/>
        <v>469</v>
      </c>
      <c r="H308" s="21">
        <f t="shared" si="43"/>
        <v>2209</v>
      </c>
      <c r="I308" s="21">
        <f t="shared" si="43"/>
        <v>1554</v>
      </c>
      <c r="J308" s="22">
        <f t="shared" si="36"/>
        <v>11.082230623818527</v>
      </c>
      <c r="K308" s="22">
        <f t="shared" si="37"/>
        <v>52.19754253308129</v>
      </c>
      <c r="L308" s="22">
        <f t="shared" si="38"/>
        <v>36.720226843100193</v>
      </c>
      <c r="M308" s="2"/>
      <c r="N308" s="2"/>
      <c r="P308" s="2"/>
    </row>
    <row r="309" spans="1:16" s="2" customFormat="1" ht="14.45" customHeight="1" x14ac:dyDescent="0.15">
      <c r="A309" s="8">
        <v>40210</v>
      </c>
      <c r="B309" s="8" t="s">
        <v>316</v>
      </c>
      <c r="C309" s="8">
        <v>89</v>
      </c>
      <c r="D309" s="9">
        <v>149</v>
      </c>
      <c r="E309" s="10">
        <v>153</v>
      </c>
      <c r="F309" s="10">
        <v>302</v>
      </c>
      <c r="G309" s="9">
        <v>19</v>
      </c>
      <c r="H309" s="9">
        <v>159</v>
      </c>
      <c r="I309" s="9">
        <v>124</v>
      </c>
      <c r="J309" s="25">
        <f t="shared" si="36"/>
        <v>6.2913907284768218</v>
      </c>
      <c r="K309" s="25">
        <f t="shared" si="37"/>
        <v>52.649006622516559</v>
      </c>
      <c r="L309" s="25">
        <f t="shared" si="38"/>
        <v>41.059602649006621</v>
      </c>
    </row>
    <row r="310" spans="1:16" s="2" customFormat="1" ht="14.45" customHeight="1" x14ac:dyDescent="0.15">
      <c r="A310" s="8">
        <v>40220</v>
      </c>
      <c r="B310" s="8" t="s">
        <v>317</v>
      </c>
      <c r="C310" s="8">
        <v>180</v>
      </c>
      <c r="D310" s="9">
        <v>249</v>
      </c>
      <c r="E310" s="10">
        <v>272</v>
      </c>
      <c r="F310" s="10">
        <v>521</v>
      </c>
      <c r="G310" s="9">
        <v>40</v>
      </c>
      <c r="H310" s="9">
        <v>296</v>
      </c>
      <c r="I310" s="9">
        <v>185</v>
      </c>
      <c r="J310" s="25">
        <f t="shared" si="36"/>
        <v>7.6775431861804213</v>
      </c>
      <c r="K310" s="25">
        <f t="shared" si="37"/>
        <v>56.813819577735124</v>
      </c>
      <c r="L310" s="25">
        <f t="shared" si="38"/>
        <v>35.508637236084454</v>
      </c>
    </row>
    <row r="311" spans="1:16" s="2" customFormat="1" ht="14.45" customHeight="1" x14ac:dyDescent="0.15">
      <c r="A311" s="8">
        <v>40230</v>
      </c>
      <c r="B311" s="8" t="s">
        <v>318</v>
      </c>
      <c r="C311" s="8">
        <v>226</v>
      </c>
      <c r="D311" s="9">
        <v>314</v>
      </c>
      <c r="E311" s="10">
        <v>322</v>
      </c>
      <c r="F311" s="10">
        <v>636</v>
      </c>
      <c r="G311" s="9">
        <v>84</v>
      </c>
      <c r="H311" s="9">
        <v>357</v>
      </c>
      <c r="I311" s="9">
        <v>195</v>
      </c>
      <c r="J311" s="25">
        <f t="shared" si="36"/>
        <v>13.20754716981132</v>
      </c>
      <c r="K311" s="25">
        <f t="shared" si="37"/>
        <v>56.132075471698116</v>
      </c>
      <c r="L311" s="25">
        <f t="shared" si="38"/>
        <v>30.660377358490564</v>
      </c>
    </row>
    <row r="312" spans="1:16" s="2" customFormat="1" ht="14.45" customHeight="1" x14ac:dyDescent="0.15">
      <c r="A312" s="8">
        <v>40240</v>
      </c>
      <c r="B312" s="8" t="s">
        <v>319</v>
      </c>
      <c r="C312" s="8">
        <v>103</v>
      </c>
      <c r="D312" s="9">
        <v>182</v>
      </c>
      <c r="E312" s="10">
        <v>157</v>
      </c>
      <c r="F312" s="10">
        <v>339</v>
      </c>
      <c r="G312" s="9">
        <v>50</v>
      </c>
      <c r="H312" s="9">
        <v>173</v>
      </c>
      <c r="I312" s="9">
        <v>116</v>
      </c>
      <c r="J312" s="25">
        <f t="shared" si="36"/>
        <v>14.749262536873156</v>
      </c>
      <c r="K312" s="25">
        <f t="shared" si="37"/>
        <v>51.032448377581119</v>
      </c>
      <c r="L312" s="25">
        <f t="shared" si="38"/>
        <v>34.21828908554572</v>
      </c>
    </row>
    <row r="313" spans="1:16" s="2" customFormat="1" ht="14.45" customHeight="1" x14ac:dyDescent="0.15">
      <c r="A313" s="8">
        <v>40250</v>
      </c>
      <c r="B313" s="8" t="s">
        <v>320</v>
      </c>
      <c r="C313" s="8">
        <v>220</v>
      </c>
      <c r="D313" s="9">
        <v>260</v>
      </c>
      <c r="E313" s="10">
        <v>344</v>
      </c>
      <c r="F313" s="10">
        <v>604</v>
      </c>
      <c r="G313" s="9">
        <v>73</v>
      </c>
      <c r="H313" s="9">
        <v>287</v>
      </c>
      <c r="I313" s="9">
        <v>244</v>
      </c>
      <c r="J313" s="25">
        <f t="shared" si="36"/>
        <v>12.086092715231789</v>
      </c>
      <c r="K313" s="25">
        <f t="shared" si="37"/>
        <v>47.516556291390728</v>
      </c>
      <c r="L313" s="25">
        <f t="shared" si="38"/>
        <v>40.397350993377486</v>
      </c>
    </row>
    <row r="314" spans="1:16" s="2" customFormat="1" ht="14.45" customHeight="1" x14ac:dyDescent="0.15">
      <c r="A314" s="8">
        <v>40260</v>
      </c>
      <c r="B314" s="8" t="s">
        <v>321</v>
      </c>
      <c r="C314" s="8">
        <v>135</v>
      </c>
      <c r="D314" s="9">
        <v>200</v>
      </c>
      <c r="E314" s="10">
        <v>228</v>
      </c>
      <c r="F314" s="10">
        <v>428</v>
      </c>
      <c r="G314" s="9">
        <v>51</v>
      </c>
      <c r="H314" s="9">
        <v>246</v>
      </c>
      <c r="I314" s="9">
        <v>131</v>
      </c>
      <c r="J314" s="25">
        <f t="shared" si="36"/>
        <v>11.915887850467289</v>
      </c>
      <c r="K314" s="25">
        <f t="shared" si="37"/>
        <v>57.476635514018696</v>
      </c>
      <c r="L314" s="25">
        <f t="shared" si="38"/>
        <v>30.607476635514018</v>
      </c>
    </row>
    <row r="315" spans="1:16" s="2" customFormat="1" ht="14.45" customHeight="1" x14ac:dyDescent="0.15">
      <c r="A315" s="8">
        <v>40270</v>
      </c>
      <c r="B315" s="8" t="s">
        <v>322</v>
      </c>
      <c r="C315" s="8">
        <v>159</v>
      </c>
      <c r="D315" s="9">
        <v>182</v>
      </c>
      <c r="E315" s="10">
        <v>237</v>
      </c>
      <c r="F315" s="10">
        <v>419</v>
      </c>
      <c r="G315" s="9">
        <v>44</v>
      </c>
      <c r="H315" s="9">
        <v>182</v>
      </c>
      <c r="I315" s="9">
        <v>193</v>
      </c>
      <c r="J315" s="25">
        <f t="shared" si="36"/>
        <v>10.501193317422434</v>
      </c>
      <c r="K315" s="25">
        <f t="shared" si="37"/>
        <v>43.436754176610982</v>
      </c>
      <c r="L315" s="25">
        <f t="shared" si="38"/>
        <v>46.062052505966591</v>
      </c>
    </row>
    <row r="316" spans="1:16" s="2" customFormat="1" ht="14.45" customHeight="1" x14ac:dyDescent="0.15">
      <c r="A316" s="8">
        <v>40280</v>
      </c>
      <c r="B316" s="8" t="s">
        <v>323</v>
      </c>
      <c r="C316" s="8">
        <v>137</v>
      </c>
      <c r="D316" s="9">
        <v>199</v>
      </c>
      <c r="E316" s="10">
        <v>234</v>
      </c>
      <c r="F316" s="10">
        <v>433</v>
      </c>
      <c r="G316" s="9">
        <v>50</v>
      </c>
      <c r="H316" s="9">
        <v>235</v>
      </c>
      <c r="I316" s="9">
        <v>148</v>
      </c>
      <c r="J316" s="25">
        <f t="shared" si="36"/>
        <v>11.547344110854503</v>
      </c>
      <c r="K316" s="25">
        <f t="shared" si="37"/>
        <v>54.272517321016167</v>
      </c>
      <c r="L316" s="25">
        <f t="shared" si="38"/>
        <v>34.18013856812933</v>
      </c>
    </row>
    <row r="317" spans="1:16" s="2" customFormat="1" ht="14.45" customHeight="1" x14ac:dyDescent="0.15">
      <c r="A317" s="8">
        <v>40290</v>
      </c>
      <c r="B317" s="8" t="s">
        <v>324</v>
      </c>
      <c r="C317" s="8">
        <v>88</v>
      </c>
      <c r="D317" s="9">
        <v>158</v>
      </c>
      <c r="E317" s="10">
        <v>163</v>
      </c>
      <c r="F317" s="10">
        <v>321</v>
      </c>
      <c r="G317" s="9">
        <v>30</v>
      </c>
      <c r="H317" s="9">
        <v>168</v>
      </c>
      <c r="I317" s="9">
        <v>123</v>
      </c>
      <c r="J317" s="25">
        <f t="shared" si="36"/>
        <v>9.3457943925233646</v>
      </c>
      <c r="K317" s="25">
        <f t="shared" si="37"/>
        <v>52.336448598130836</v>
      </c>
      <c r="L317" s="25">
        <f t="shared" si="38"/>
        <v>38.31775700934579</v>
      </c>
    </row>
    <row r="318" spans="1:16" s="2" customFormat="1" ht="14.45" customHeight="1" x14ac:dyDescent="0.15">
      <c r="A318" s="8">
        <v>40300</v>
      </c>
      <c r="B318" s="8" t="s">
        <v>325</v>
      </c>
      <c r="C318" s="8">
        <v>65</v>
      </c>
      <c r="D318" s="9">
        <v>118</v>
      </c>
      <c r="E318" s="10">
        <v>111</v>
      </c>
      <c r="F318" s="10">
        <v>229</v>
      </c>
      <c r="G318" s="9">
        <v>28</v>
      </c>
      <c r="H318" s="9">
        <v>106</v>
      </c>
      <c r="I318" s="9">
        <v>95</v>
      </c>
      <c r="J318" s="25">
        <f t="shared" si="36"/>
        <v>12.22707423580786</v>
      </c>
      <c r="K318" s="25">
        <f t="shared" si="37"/>
        <v>46.288209606986904</v>
      </c>
      <c r="L318" s="25">
        <f t="shared" si="38"/>
        <v>41.484716157205241</v>
      </c>
    </row>
    <row r="319" spans="1:16" s="3" customFormat="1" ht="14.45" customHeight="1" x14ac:dyDescent="0.15">
      <c r="A319" s="36" t="s">
        <v>180</v>
      </c>
      <c r="B319" s="36"/>
      <c r="C319" s="21">
        <f t="shared" ref="C319:I319" si="44">SUM(C320:C336)</f>
        <v>1283</v>
      </c>
      <c r="D319" s="21">
        <f t="shared" si="44"/>
        <v>1841</v>
      </c>
      <c r="E319" s="21">
        <f t="shared" si="44"/>
        <v>1879</v>
      </c>
      <c r="F319" s="21">
        <f t="shared" si="44"/>
        <v>3720</v>
      </c>
      <c r="G319" s="21">
        <f t="shared" si="44"/>
        <v>321</v>
      </c>
      <c r="H319" s="21">
        <f t="shared" si="44"/>
        <v>1788</v>
      </c>
      <c r="I319" s="21">
        <f t="shared" si="44"/>
        <v>1611</v>
      </c>
      <c r="J319" s="22">
        <f t="shared" si="36"/>
        <v>8.629032258064516</v>
      </c>
      <c r="K319" s="22">
        <f t="shared" si="37"/>
        <v>48.064516129032256</v>
      </c>
      <c r="L319" s="22">
        <f t="shared" si="38"/>
        <v>43.306451612903224</v>
      </c>
      <c r="M319" s="2"/>
      <c r="N319" s="2"/>
      <c r="P319" s="2"/>
    </row>
    <row r="320" spans="1:16" s="2" customFormat="1" ht="14.45" customHeight="1" x14ac:dyDescent="0.15">
      <c r="A320" s="8">
        <v>40320</v>
      </c>
      <c r="B320" s="8" t="s">
        <v>326</v>
      </c>
      <c r="C320" s="8">
        <v>42</v>
      </c>
      <c r="D320" s="9">
        <v>71</v>
      </c>
      <c r="E320" s="10">
        <v>59</v>
      </c>
      <c r="F320" s="10">
        <v>130</v>
      </c>
      <c r="G320" s="9">
        <v>10</v>
      </c>
      <c r="H320" s="9">
        <v>58</v>
      </c>
      <c r="I320" s="9">
        <v>62</v>
      </c>
      <c r="J320" s="25">
        <f t="shared" si="36"/>
        <v>7.6923076923076925</v>
      </c>
      <c r="K320" s="25">
        <f t="shared" si="37"/>
        <v>44.61538461538462</v>
      </c>
      <c r="L320" s="25">
        <f t="shared" si="38"/>
        <v>47.692307692307693</v>
      </c>
    </row>
    <row r="321" spans="1:14" s="2" customFormat="1" ht="14.45" customHeight="1" x14ac:dyDescent="0.15">
      <c r="A321" s="8">
        <v>40330</v>
      </c>
      <c r="B321" s="8" t="s">
        <v>327</v>
      </c>
      <c r="C321" s="8">
        <v>82</v>
      </c>
      <c r="D321" s="9">
        <v>124</v>
      </c>
      <c r="E321" s="10">
        <v>118</v>
      </c>
      <c r="F321" s="10">
        <v>242</v>
      </c>
      <c r="G321" s="9">
        <v>24</v>
      </c>
      <c r="H321" s="9">
        <v>107</v>
      </c>
      <c r="I321" s="9">
        <v>111</v>
      </c>
      <c r="J321" s="25">
        <f t="shared" si="36"/>
        <v>9.9173553719008272</v>
      </c>
      <c r="K321" s="25">
        <f t="shared" si="37"/>
        <v>44.214876033057855</v>
      </c>
      <c r="L321" s="25">
        <f t="shared" si="38"/>
        <v>45.867768595041326</v>
      </c>
    </row>
    <row r="322" spans="1:14" s="2" customFormat="1" ht="14.45" customHeight="1" x14ac:dyDescent="0.15">
      <c r="A322" s="8">
        <v>40340</v>
      </c>
      <c r="B322" s="8" t="s">
        <v>328</v>
      </c>
      <c r="C322" s="8">
        <v>111</v>
      </c>
      <c r="D322" s="9">
        <v>134</v>
      </c>
      <c r="E322" s="10">
        <v>129</v>
      </c>
      <c r="F322" s="10">
        <v>263</v>
      </c>
      <c r="G322" s="9">
        <v>12</v>
      </c>
      <c r="H322" s="9">
        <v>125</v>
      </c>
      <c r="I322" s="9">
        <v>126</v>
      </c>
      <c r="J322" s="25">
        <f t="shared" si="36"/>
        <v>4.5627376425855513</v>
      </c>
      <c r="K322" s="25">
        <f t="shared" si="37"/>
        <v>47.528517110266158</v>
      </c>
      <c r="L322" s="25">
        <f t="shared" si="38"/>
        <v>47.908745247148289</v>
      </c>
    </row>
    <row r="323" spans="1:14" s="2" customFormat="1" ht="14.45" customHeight="1" x14ac:dyDescent="0.15">
      <c r="A323" s="8">
        <v>40350</v>
      </c>
      <c r="B323" s="8" t="s">
        <v>329</v>
      </c>
      <c r="C323" s="8">
        <v>45</v>
      </c>
      <c r="D323" s="9">
        <v>63</v>
      </c>
      <c r="E323" s="10">
        <v>57</v>
      </c>
      <c r="F323" s="10">
        <v>120</v>
      </c>
      <c r="G323" s="9">
        <v>7</v>
      </c>
      <c r="H323" s="9">
        <v>54</v>
      </c>
      <c r="I323" s="9">
        <v>59</v>
      </c>
      <c r="J323" s="25">
        <f t="shared" si="36"/>
        <v>5.833333333333333</v>
      </c>
      <c r="K323" s="25">
        <f t="shared" si="37"/>
        <v>45</v>
      </c>
      <c r="L323" s="25">
        <f t="shared" si="38"/>
        <v>49.166666666666664</v>
      </c>
      <c r="N323" s="3"/>
    </row>
    <row r="324" spans="1:14" s="2" customFormat="1" ht="14.45" customHeight="1" x14ac:dyDescent="0.15">
      <c r="A324" s="8">
        <v>40360</v>
      </c>
      <c r="B324" s="8" t="s">
        <v>330</v>
      </c>
      <c r="C324" s="8">
        <v>96</v>
      </c>
      <c r="D324" s="9">
        <v>131</v>
      </c>
      <c r="E324" s="10">
        <v>131</v>
      </c>
      <c r="F324" s="10">
        <v>262</v>
      </c>
      <c r="G324" s="9">
        <v>21</v>
      </c>
      <c r="H324" s="9">
        <v>106</v>
      </c>
      <c r="I324" s="9">
        <v>135</v>
      </c>
      <c r="J324" s="25">
        <f t="shared" si="36"/>
        <v>8.015267175572518</v>
      </c>
      <c r="K324" s="25">
        <f t="shared" si="37"/>
        <v>40.458015267175576</v>
      </c>
      <c r="L324" s="25">
        <f t="shared" si="38"/>
        <v>51.526717557251914</v>
      </c>
    </row>
    <row r="325" spans="1:14" s="2" customFormat="1" ht="14.45" customHeight="1" x14ac:dyDescent="0.15">
      <c r="A325" s="8">
        <v>40370</v>
      </c>
      <c r="B325" s="8" t="s">
        <v>331</v>
      </c>
      <c r="C325" s="8">
        <v>59</v>
      </c>
      <c r="D325" s="9">
        <v>72</v>
      </c>
      <c r="E325" s="10">
        <v>73</v>
      </c>
      <c r="F325" s="10">
        <v>145</v>
      </c>
      <c r="G325" s="9">
        <v>5</v>
      </c>
      <c r="H325" s="9">
        <v>77</v>
      </c>
      <c r="I325" s="9">
        <v>63</v>
      </c>
      <c r="J325" s="25">
        <f t="shared" ref="J325:J371" si="45">G325/F325*100</f>
        <v>3.4482758620689653</v>
      </c>
      <c r="K325" s="25">
        <f t="shared" ref="K325:K371" si="46">H325/F325*100</f>
        <v>53.103448275862064</v>
      </c>
      <c r="L325" s="25">
        <f t="shared" ref="L325:L371" si="47">I325/F325*100</f>
        <v>43.448275862068961</v>
      </c>
    </row>
    <row r="326" spans="1:14" s="2" customFormat="1" ht="14.45" customHeight="1" x14ac:dyDescent="0.15">
      <c r="A326" s="8">
        <v>40380</v>
      </c>
      <c r="B326" s="8" t="s">
        <v>332</v>
      </c>
      <c r="C326" s="8">
        <v>94</v>
      </c>
      <c r="D326" s="9">
        <v>130</v>
      </c>
      <c r="E326" s="10">
        <v>133</v>
      </c>
      <c r="F326" s="10">
        <v>263</v>
      </c>
      <c r="G326" s="9">
        <v>15</v>
      </c>
      <c r="H326" s="9">
        <v>115</v>
      </c>
      <c r="I326" s="9">
        <v>133</v>
      </c>
      <c r="J326" s="25">
        <f t="shared" si="45"/>
        <v>5.7034220532319395</v>
      </c>
      <c r="K326" s="25">
        <f t="shared" si="46"/>
        <v>43.726235741444867</v>
      </c>
      <c r="L326" s="25">
        <f t="shared" si="47"/>
        <v>50.570342205323193</v>
      </c>
    </row>
    <row r="327" spans="1:14" s="2" customFormat="1" ht="14.45" customHeight="1" x14ac:dyDescent="0.15">
      <c r="A327" s="8">
        <v>40390</v>
      </c>
      <c r="B327" s="8" t="s">
        <v>333</v>
      </c>
      <c r="C327" s="8">
        <v>81</v>
      </c>
      <c r="D327" s="9">
        <v>143</v>
      </c>
      <c r="E327" s="10">
        <v>128</v>
      </c>
      <c r="F327" s="10">
        <v>271</v>
      </c>
      <c r="G327" s="9">
        <v>22</v>
      </c>
      <c r="H327" s="9">
        <v>138</v>
      </c>
      <c r="I327" s="9">
        <v>111</v>
      </c>
      <c r="J327" s="25">
        <f t="shared" si="45"/>
        <v>8.1180811808118083</v>
      </c>
      <c r="K327" s="25">
        <f t="shared" si="46"/>
        <v>50.922509225092249</v>
      </c>
      <c r="L327" s="25">
        <f t="shared" si="47"/>
        <v>40.959409594095945</v>
      </c>
    </row>
    <row r="328" spans="1:14" s="2" customFormat="1" ht="14.45" customHeight="1" x14ac:dyDescent="0.15">
      <c r="A328" s="8">
        <v>40400</v>
      </c>
      <c r="B328" s="8" t="s">
        <v>334</v>
      </c>
      <c r="C328" s="8">
        <v>101</v>
      </c>
      <c r="D328" s="9">
        <v>158</v>
      </c>
      <c r="E328" s="10">
        <v>177</v>
      </c>
      <c r="F328" s="10">
        <v>335</v>
      </c>
      <c r="G328" s="9">
        <v>35</v>
      </c>
      <c r="H328" s="9">
        <v>174</v>
      </c>
      <c r="I328" s="9">
        <v>126</v>
      </c>
      <c r="J328" s="25">
        <f t="shared" si="45"/>
        <v>10.44776119402985</v>
      </c>
      <c r="K328" s="25">
        <f t="shared" si="46"/>
        <v>51.940298507462693</v>
      </c>
      <c r="L328" s="25">
        <f t="shared" si="47"/>
        <v>37.611940298507463</v>
      </c>
    </row>
    <row r="329" spans="1:14" s="2" customFormat="1" ht="14.45" customHeight="1" x14ac:dyDescent="0.15">
      <c r="A329" s="8">
        <v>40410</v>
      </c>
      <c r="B329" s="8" t="s">
        <v>335</v>
      </c>
      <c r="C329" s="8">
        <v>43</v>
      </c>
      <c r="D329" s="9">
        <v>60</v>
      </c>
      <c r="E329" s="10">
        <v>69</v>
      </c>
      <c r="F329" s="10">
        <v>129</v>
      </c>
      <c r="G329" s="9">
        <v>8</v>
      </c>
      <c r="H329" s="9">
        <v>64</v>
      </c>
      <c r="I329" s="9">
        <v>57</v>
      </c>
      <c r="J329" s="25">
        <f t="shared" si="45"/>
        <v>6.2015503875968996</v>
      </c>
      <c r="K329" s="25">
        <f t="shared" si="46"/>
        <v>49.612403100775197</v>
      </c>
      <c r="L329" s="25">
        <f t="shared" si="47"/>
        <v>44.186046511627907</v>
      </c>
      <c r="M329" s="3"/>
    </row>
    <row r="330" spans="1:14" s="2" customFormat="1" ht="14.45" customHeight="1" x14ac:dyDescent="0.15">
      <c r="A330" s="8">
        <v>40420</v>
      </c>
      <c r="B330" s="8" t="s">
        <v>336</v>
      </c>
      <c r="C330" s="8">
        <v>40</v>
      </c>
      <c r="D330" s="9">
        <v>58</v>
      </c>
      <c r="E330" s="10">
        <v>59</v>
      </c>
      <c r="F330" s="10">
        <v>117</v>
      </c>
      <c r="G330" s="9">
        <v>11</v>
      </c>
      <c r="H330" s="9">
        <v>56</v>
      </c>
      <c r="I330" s="9">
        <v>50</v>
      </c>
      <c r="J330" s="25">
        <f t="shared" si="45"/>
        <v>9.4017094017094021</v>
      </c>
      <c r="K330" s="25">
        <f t="shared" si="46"/>
        <v>47.863247863247864</v>
      </c>
      <c r="L330" s="25">
        <f t="shared" si="47"/>
        <v>42.735042735042732</v>
      </c>
    </row>
    <row r="331" spans="1:14" s="2" customFormat="1" ht="14.45" customHeight="1" x14ac:dyDescent="0.15">
      <c r="A331" s="8">
        <v>40430</v>
      </c>
      <c r="B331" s="8" t="s">
        <v>337</v>
      </c>
      <c r="C331" s="8">
        <v>72</v>
      </c>
      <c r="D331" s="9">
        <v>102</v>
      </c>
      <c r="E331" s="10">
        <v>111</v>
      </c>
      <c r="F331" s="10">
        <v>213</v>
      </c>
      <c r="G331" s="9">
        <v>21</v>
      </c>
      <c r="H331" s="9">
        <v>104</v>
      </c>
      <c r="I331" s="9">
        <v>88</v>
      </c>
      <c r="J331" s="25">
        <f t="shared" si="45"/>
        <v>9.8591549295774641</v>
      </c>
      <c r="K331" s="25">
        <f t="shared" si="46"/>
        <v>48.826291079812208</v>
      </c>
      <c r="L331" s="25">
        <f t="shared" si="47"/>
        <v>41.314553990610328</v>
      </c>
    </row>
    <row r="332" spans="1:14" s="2" customFormat="1" ht="14.45" customHeight="1" x14ac:dyDescent="0.15">
      <c r="A332" s="8">
        <v>40440</v>
      </c>
      <c r="B332" s="8" t="s">
        <v>338</v>
      </c>
      <c r="C332" s="8">
        <v>122</v>
      </c>
      <c r="D332" s="9">
        <v>148</v>
      </c>
      <c r="E332" s="10">
        <v>167</v>
      </c>
      <c r="F332" s="10">
        <v>315</v>
      </c>
      <c r="G332" s="9">
        <v>31</v>
      </c>
      <c r="H332" s="9">
        <v>163</v>
      </c>
      <c r="I332" s="9">
        <v>121</v>
      </c>
      <c r="J332" s="25">
        <f t="shared" si="45"/>
        <v>9.8412698412698418</v>
      </c>
      <c r="K332" s="25">
        <f t="shared" si="46"/>
        <v>51.746031746031754</v>
      </c>
      <c r="L332" s="25">
        <f t="shared" si="47"/>
        <v>38.412698412698418</v>
      </c>
    </row>
    <row r="333" spans="1:14" s="2" customFormat="1" ht="14.45" customHeight="1" x14ac:dyDescent="0.15">
      <c r="A333" s="8">
        <v>40450</v>
      </c>
      <c r="B333" s="8" t="s">
        <v>339</v>
      </c>
      <c r="C333" s="8">
        <v>83</v>
      </c>
      <c r="D333" s="9">
        <v>120</v>
      </c>
      <c r="E333" s="10">
        <v>133</v>
      </c>
      <c r="F333" s="10">
        <v>253</v>
      </c>
      <c r="G333" s="9">
        <v>28</v>
      </c>
      <c r="H333" s="9">
        <v>132</v>
      </c>
      <c r="I333" s="9">
        <v>93</v>
      </c>
      <c r="J333" s="25">
        <f t="shared" si="45"/>
        <v>11.067193675889328</v>
      </c>
      <c r="K333" s="25">
        <f t="shared" si="46"/>
        <v>52.173913043478258</v>
      </c>
      <c r="L333" s="25">
        <f t="shared" si="47"/>
        <v>36.758893280632407</v>
      </c>
    </row>
    <row r="334" spans="1:14" s="2" customFormat="1" ht="14.45" customHeight="1" x14ac:dyDescent="0.15">
      <c r="A334" s="8">
        <v>40460</v>
      </c>
      <c r="B334" s="8" t="s">
        <v>340</v>
      </c>
      <c r="C334" s="8">
        <v>108</v>
      </c>
      <c r="D334" s="9">
        <v>138</v>
      </c>
      <c r="E334" s="10">
        <v>157</v>
      </c>
      <c r="F334" s="10">
        <v>295</v>
      </c>
      <c r="G334" s="9">
        <v>37</v>
      </c>
      <c r="H334" s="9">
        <v>141</v>
      </c>
      <c r="I334" s="9">
        <v>117</v>
      </c>
      <c r="J334" s="25">
        <f t="shared" si="45"/>
        <v>12.542372881355931</v>
      </c>
      <c r="K334" s="25">
        <f t="shared" si="46"/>
        <v>47.79661016949153</v>
      </c>
      <c r="L334" s="25">
        <f t="shared" si="47"/>
        <v>39.661016949152547</v>
      </c>
      <c r="N334" s="3"/>
    </row>
    <row r="335" spans="1:14" s="2" customFormat="1" ht="14.45" customHeight="1" x14ac:dyDescent="0.15">
      <c r="A335" s="8">
        <v>40470</v>
      </c>
      <c r="B335" s="8" t="s">
        <v>341</v>
      </c>
      <c r="C335" s="8">
        <v>52</v>
      </c>
      <c r="D335" s="9">
        <v>96</v>
      </c>
      <c r="E335" s="10">
        <v>91</v>
      </c>
      <c r="F335" s="10">
        <v>187</v>
      </c>
      <c r="G335" s="9">
        <v>18</v>
      </c>
      <c r="H335" s="9">
        <v>86</v>
      </c>
      <c r="I335" s="9">
        <v>83</v>
      </c>
      <c r="J335" s="25">
        <f t="shared" si="45"/>
        <v>9.6256684491978604</v>
      </c>
      <c r="K335" s="25">
        <f t="shared" si="46"/>
        <v>45.989304812834227</v>
      </c>
      <c r="L335" s="25">
        <f t="shared" si="47"/>
        <v>44.385026737967912</v>
      </c>
    </row>
    <row r="336" spans="1:14" s="2" customFormat="1" ht="14.45" customHeight="1" x14ac:dyDescent="0.15">
      <c r="A336" s="8">
        <v>40480</v>
      </c>
      <c r="B336" s="8" t="s">
        <v>342</v>
      </c>
      <c r="C336" s="8">
        <v>52</v>
      </c>
      <c r="D336" s="9">
        <v>93</v>
      </c>
      <c r="E336" s="10">
        <v>87</v>
      </c>
      <c r="F336" s="10">
        <v>180</v>
      </c>
      <c r="G336" s="9">
        <v>16</v>
      </c>
      <c r="H336" s="9">
        <v>88</v>
      </c>
      <c r="I336" s="9">
        <v>76</v>
      </c>
      <c r="J336" s="25">
        <f t="shared" si="45"/>
        <v>8.8888888888888893</v>
      </c>
      <c r="K336" s="25">
        <f t="shared" si="46"/>
        <v>48.888888888888886</v>
      </c>
      <c r="L336" s="25">
        <f t="shared" si="47"/>
        <v>42.222222222222221</v>
      </c>
    </row>
    <row r="337" spans="1:16" s="3" customFormat="1" ht="14.45" customHeight="1" x14ac:dyDescent="0.15">
      <c r="A337" s="37" t="s">
        <v>380</v>
      </c>
      <c r="B337" s="37"/>
      <c r="C337" s="19">
        <f t="shared" ref="C337:I337" si="48">C338+C345+C351+C363</f>
        <v>1356</v>
      </c>
      <c r="D337" s="19">
        <f t="shared" si="48"/>
        <v>1891</v>
      </c>
      <c r="E337" s="19">
        <f t="shared" si="48"/>
        <v>1998</v>
      </c>
      <c r="F337" s="19">
        <f t="shared" si="48"/>
        <v>3889</v>
      </c>
      <c r="G337" s="19">
        <f t="shared" si="48"/>
        <v>350</v>
      </c>
      <c r="H337" s="19">
        <f t="shared" si="48"/>
        <v>1904</v>
      </c>
      <c r="I337" s="19">
        <f t="shared" si="48"/>
        <v>1635</v>
      </c>
      <c r="J337" s="20">
        <f t="shared" si="45"/>
        <v>8.9997428644895869</v>
      </c>
      <c r="K337" s="20">
        <f t="shared" si="46"/>
        <v>48.958601182823344</v>
      </c>
      <c r="L337" s="20">
        <f t="shared" si="47"/>
        <v>42.041655952687066</v>
      </c>
      <c r="M337" s="2"/>
      <c r="N337" s="2"/>
      <c r="P337" s="2"/>
    </row>
    <row r="338" spans="1:16" s="3" customFormat="1" ht="14.45" customHeight="1" x14ac:dyDescent="0.15">
      <c r="A338" s="36" t="s">
        <v>181</v>
      </c>
      <c r="B338" s="36"/>
      <c r="C338" s="21">
        <f t="shared" ref="C338:I338" si="49">SUM(C339:C344)</f>
        <v>138</v>
      </c>
      <c r="D338" s="21">
        <f t="shared" si="49"/>
        <v>232</v>
      </c>
      <c r="E338" s="21">
        <f t="shared" si="49"/>
        <v>225</v>
      </c>
      <c r="F338" s="21">
        <f t="shared" si="49"/>
        <v>457</v>
      </c>
      <c r="G338" s="21">
        <f t="shared" si="49"/>
        <v>35</v>
      </c>
      <c r="H338" s="21">
        <f t="shared" si="49"/>
        <v>210</v>
      </c>
      <c r="I338" s="21">
        <f t="shared" si="49"/>
        <v>212</v>
      </c>
      <c r="J338" s="22">
        <f t="shared" si="45"/>
        <v>7.6586433260393871</v>
      </c>
      <c r="K338" s="22">
        <f t="shared" si="46"/>
        <v>45.951859956236326</v>
      </c>
      <c r="L338" s="22">
        <f t="shared" si="47"/>
        <v>46.389496717724285</v>
      </c>
      <c r="M338" s="2"/>
      <c r="N338" s="2"/>
      <c r="P338" s="2"/>
    </row>
    <row r="339" spans="1:16" s="2" customFormat="1" ht="14.45" customHeight="1" x14ac:dyDescent="0.15">
      <c r="A339" s="8">
        <v>51020</v>
      </c>
      <c r="B339" s="8" t="s">
        <v>343</v>
      </c>
      <c r="C339" s="8">
        <v>16</v>
      </c>
      <c r="D339" s="9">
        <v>26</v>
      </c>
      <c r="E339" s="10">
        <v>27</v>
      </c>
      <c r="F339" s="10">
        <v>53</v>
      </c>
      <c r="G339" s="9">
        <v>2</v>
      </c>
      <c r="H339" s="9">
        <v>22</v>
      </c>
      <c r="I339" s="9">
        <v>29</v>
      </c>
      <c r="J339" s="25">
        <f t="shared" si="45"/>
        <v>3.7735849056603774</v>
      </c>
      <c r="K339" s="25">
        <f t="shared" si="46"/>
        <v>41.509433962264154</v>
      </c>
      <c r="L339" s="25">
        <f t="shared" si="47"/>
        <v>54.716981132075468</v>
      </c>
    </row>
    <row r="340" spans="1:16" s="2" customFormat="1" ht="14.45" customHeight="1" x14ac:dyDescent="0.15">
      <c r="A340" s="8">
        <v>51030</v>
      </c>
      <c r="B340" s="8" t="s">
        <v>344</v>
      </c>
      <c r="C340" s="8">
        <v>27</v>
      </c>
      <c r="D340" s="9">
        <v>42</v>
      </c>
      <c r="E340" s="10">
        <v>45</v>
      </c>
      <c r="F340" s="10">
        <v>87</v>
      </c>
      <c r="G340" s="9">
        <v>4</v>
      </c>
      <c r="H340" s="9">
        <v>35</v>
      </c>
      <c r="I340" s="9">
        <v>48</v>
      </c>
      <c r="J340" s="25">
        <f t="shared" si="45"/>
        <v>4.5977011494252871</v>
      </c>
      <c r="K340" s="25">
        <f t="shared" si="46"/>
        <v>40.229885057471265</v>
      </c>
      <c r="L340" s="25">
        <f t="shared" si="47"/>
        <v>55.172413793103445</v>
      </c>
    </row>
    <row r="341" spans="1:16" s="2" customFormat="1" ht="14.45" customHeight="1" x14ac:dyDescent="0.15">
      <c r="A341" s="8">
        <v>51040</v>
      </c>
      <c r="B341" s="8" t="s">
        <v>345</v>
      </c>
      <c r="C341" s="8">
        <v>30</v>
      </c>
      <c r="D341" s="9">
        <v>51</v>
      </c>
      <c r="E341" s="10">
        <v>49</v>
      </c>
      <c r="F341" s="10">
        <v>100</v>
      </c>
      <c r="G341" s="9">
        <v>9</v>
      </c>
      <c r="H341" s="9">
        <v>46</v>
      </c>
      <c r="I341" s="9">
        <v>45</v>
      </c>
      <c r="J341" s="25">
        <f t="shared" si="45"/>
        <v>9</v>
      </c>
      <c r="K341" s="25">
        <f t="shared" si="46"/>
        <v>46</v>
      </c>
      <c r="L341" s="25">
        <f t="shared" si="47"/>
        <v>45</v>
      </c>
    </row>
    <row r="342" spans="1:16" s="2" customFormat="1" ht="14.45" customHeight="1" x14ac:dyDescent="0.15">
      <c r="A342" s="8">
        <v>51050</v>
      </c>
      <c r="B342" s="8" t="s">
        <v>346</v>
      </c>
      <c r="C342" s="8">
        <v>37</v>
      </c>
      <c r="D342" s="9">
        <v>62</v>
      </c>
      <c r="E342" s="10">
        <v>52</v>
      </c>
      <c r="F342" s="10">
        <v>114</v>
      </c>
      <c r="G342" s="9">
        <v>9</v>
      </c>
      <c r="H342" s="9">
        <v>56</v>
      </c>
      <c r="I342" s="9">
        <v>49</v>
      </c>
      <c r="J342" s="25">
        <f t="shared" si="45"/>
        <v>7.8947368421052628</v>
      </c>
      <c r="K342" s="25">
        <f t="shared" si="46"/>
        <v>49.122807017543856</v>
      </c>
      <c r="L342" s="25">
        <f t="shared" si="47"/>
        <v>42.982456140350877</v>
      </c>
      <c r="M342" s="3"/>
    </row>
    <row r="343" spans="1:16" s="2" customFormat="1" ht="14.45" customHeight="1" x14ac:dyDescent="0.15">
      <c r="A343" s="8">
        <v>51060</v>
      </c>
      <c r="B343" s="8" t="s">
        <v>347</v>
      </c>
      <c r="C343" s="8">
        <v>20</v>
      </c>
      <c r="D343" s="9">
        <v>39</v>
      </c>
      <c r="E343" s="10">
        <v>37</v>
      </c>
      <c r="F343" s="10">
        <v>76</v>
      </c>
      <c r="G343" s="9">
        <v>9</v>
      </c>
      <c r="H343" s="9">
        <v>41</v>
      </c>
      <c r="I343" s="9">
        <v>26</v>
      </c>
      <c r="J343" s="25">
        <f t="shared" si="45"/>
        <v>11.842105263157894</v>
      </c>
      <c r="K343" s="25">
        <f t="shared" si="46"/>
        <v>53.94736842105263</v>
      </c>
      <c r="L343" s="25">
        <f t="shared" si="47"/>
        <v>34.210526315789473</v>
      </c>
    </row>
    <row r="344" spans="1:16" s="2" customFormat="1" ht="14.45" customHeight="1" x14ac:dyDescent="0.15">
      <c r="A344" s="8">
        <v>51070</v>
      </c>
      <c r="B344" s="8" t="s">
        <v>348</v>
      </c>
      <c r="C344" s="8">
        <v>8</v>
      </c>
      <c r="D344" s="9">
        <v>12</v>
      </c>
      <c r="E344" s="10">
        <v>15</v>
      </c>
      <c r="F344" s="10">
        <v>27</v>
      </c>
      <c r="G344" s="9">
        <v>2</v>
      </c>
      <c r="H344" s="9">
        <v>10</v>
      </c>
      <c r="I344" s="9">
        <v>15</v>
      </c>
      <c r="J344" s="25">
        <f t="shared" si="45"/>
        <v>7.4074074074074066</v>
      </c>
      <c r="K344" s="25">
        <f t="shared" si="46"/>
        <v>37.037037037037038</v>
      </c>
      <c r="L344" s="25">
        <f t="shared" si="47"/>
        <v>55.555555555555557</v>
      </c>
    </row>
    <row r="345" spans="1:16" s="3" customFormat="1" ht="14.45" customHeight="1" x14ac:dyDescent="0.15">
      <c r="A345" s="36" t="s">
        <v>182</v>
      </c>
      <c r="B345" s="36"/>
      <c r="C345" s="21">
        <f t="shared" ref="C345:I345" si="50">SUM(C346:C350)</f>
        <v>152</v>
      </c>
      <c r="D345" s="21">
        <f t="shared" si="50"/>
        <v>238</v>
      </c>
      <c r="E345" s="21">
        <f t="shared" si="50"/>
        <v>232</v>
      </c>
      <c r="F345" s="21">
        <f t="shared" si="50"/>
        <v>470</v>
      </c>
      <c r="G345" s="21">
        <f t="shared" si="50"/>
        <v>43</v>
      </c>
      <c r="H345" s="21">
        <f t="shared" si="50"/>
        <v>218</v>
      </c>
      <c r="I345" s="21">
        <f t="shared" si="50"/>
        <v>209</v>
      </c>
      <c r="J345" s="22">
        <f t="shared" si="45"/>
        <v>9.1489361702127656</v>
      </c>
      <c r="K345" s="22">
        <f t="shared" si="46"/>
        <v>46.382978723404257</v>
      </c>
      <c r="L345" s="22">
        <f t="shared" si="47"/>
        <v>44.468085106382979</v>
      </c>
      <c r="M345" s="2"/>
      <c r="N345" s="2"/>
      <c r="P345" s="2"/>
    </row>
    <row r="346" spans="1:16" s="2" customFormat="1" ht="14.45" customHeight="1" x14ac:dyDescent="0.15">
      <c r="A346" s="8">
        <v>52080</v>
      </c>
      <c r="B346" s="8" t="s">
        <v>349</v>
      </c>
      <c r="C346" s="8">
        <v>19</v>
      </c>
      <c r="D346" s="9">
        <v>27</v>
      </c>
      <c r="E346" s="10">
        <v>31</v>
      </c>
      <c r="F346" s="10">
        <v>58</v>
      </c>
      <c r="G346" s="9">
        <v>6</v>
      </c>
      <c r="H346" s="9">
        <v>17</v>
      </c>
      <c r="I346" s="9">
        <v>35</v>
      </c>
      <c r="J346" s="25">
        <f t="shared" si="45"/>
        <v>10.344827586206897</v>
      </c>
      <c r="K346" s="25">
        <f t="shared" si="46"/>
        <v>29.310344827586203</v>
      </c>
      <c r="L346" s="25">
        <f t="shared" si="47"/>
        <v>60.344827586206897</v>
      </c>
    </row>
    <row r="347" spans="1:16" s="2" customFormat="1" ht="14.45" customHeight="1" x14ac:dyDescent="0.15">
      <c r="A347" s="8">
        <v>52090</v>
      </c>
      <c r="B347" s="8" t="s">
        <v>350</v>
      </c>
      <c r="C347" s="8">
        <v>38</v>
      </c>
      <c r="D347" s="9">
        <v>51</v>
      </c>
      <c r="E347" s="10">
        <v>49</v>
      </c>
      <c r="F347" s="10">
        <v>100</v>
      </c>
      <c r="G347" s="9">
        <v>6</v>
      </c>
      <c r="H347" s="9">
        <v>50</v>
      </c>
      <c r="I347" s="9">
        <v>44</v>
      </c>
      <c r="J347" s="25">
        <f t="shared" si="45"/>
        <v>6</v>
      </c>
      <c r="K347" s="25">
        <f t="shared" si="46"/>
        <v>50</v>
      </c>
      <c r="L347" s="25">
        <f t="shared" si="47"/>
        <v>44</v>
      </c>
    </row>
    <row r="348" spans="1:16" s="2" customFormat="1" ht="14.45" customHeight="1" x14ac:dyDescent="0.15">
      <c r="A348" s="8">
        <v>52100</v>
      </c>
      <c r="B348" s="8" t="s">
        <v>351</v>
      </c>
      <c r="C348" s="8">
        <v>11</v>
      </c>
      <c r="D348" s="9">
        <v>14</v>
      </c>
      <c r="E348" s="10">
        <v>21</v>
      </c>
      <c r="F348" s="10">
        <v>35</v>
      </c>
      <c r="G348" s="9">
        <v>7</v>
      </c>
      <c r="H348" s="9">
        <v>12</v>
      </c>
      <c r="I348" s="9">
        <v>16</v>
      </c>
      <c r="J348" s="25">
        <f t="shared" si="45"/>
        <v>20</v>
      </c>
      <c r="K348" s="25">
        <f t="shared" si="46"/>
        <v>34.285714285714285</v>
      </c>
      <c r="L348" s="25">
        <f t="shared" si="47"/>
        <v>45.714285714285715</v>
      </c>
    </row>
    <row r="349" spans="1:16" s="2" customFormat="1" ht="14.45" customHeight="1" x14ac:dyDescent="0.15">
      <c r="A349" s="8">
        <v>52110</v>
      </c>
      <c r="B349" s="8" t="s">
        <v>352</v>
      </c>
      <c r="C349" s="8">
        <v>52</v>
      </c>
      <c r="D349" s="9">
        <v>99</v>
      </c>
      <c r="E349" s="10">
        <v>88</v>
      </c>
      <c r="F349" s="10">
        <v>187</v>
      </c>
      <c r="G349" s="9">
        <v>12</v>
      </c>
      <c r="H349" s="9">
        <v>99</v>
      </c>
      <c r="I349" s="9">
        <v>76</v>
      </c>
      <c r="J349" s="25">
        <f t="shared" si="45"/>
        <v>6.4171122994652414</v>
      </c>
      <c r="K349" s="25">
        <f t="shared" si="46"/>
        <v>52.941176470588239</v>
      </c>
      <c r="L349" s="25">
        <f t="shared" si="47"/>
        <v>40.641711229946523</v>
      </c>
    </row>
    <row r="350" spans="1:16" s="2" customFormat="1" ht="14.45" customHeight="1" x14ac:dyDescent="0.15">
      <c r="A350" s="8">
        <v>52120</v>
      </c>
      <c r="B350" s="8" t="s">
        <v>353</v>
      </c>
      <c r="C350" s="8">
        <v>32</v>
      </c>
      <c r="D350" s="9">
        <v>47</v>
      </c>
      <c r="E350" s="10">
        <v>43</v>
      </c>
      <c r="F350" s="10">
        <v>90</v>
      </c>
      <c r="G350" s="9">
        <v>12</v>
      </c>
      <c r="H350" s="9">
        <v>40</v>
      </c>
      <c r="I350" s="9">
        <v>38</v>
      </c>
      <c r="J350" s="25">
        <f t="shared" si="45"/>
        <v>13.333333333333334</v>
      </c>
      <c r="K350" s="25">
        <f t="shared" si="46"/>
        <v>44.444444444444443</v>
      </c>
      <c r="L350" s="25">
        <f t="shared" si="47"/>
        <v>42.222222222222221</v>
      </c>
    </row>
    <row r="351" spans="1:16" s="3" customFormat="1" ht="14.45" customHeight="1" x14ac:dyDescent="0.15">
      <c r="A351" s="36" t="s">
        <v>183</v>
      </c>
      <c r="B351" s="36"/>
      <c r="C351" s="21">
        <f t="shared" ref="C351:I351" si="51">SUM(C352:C362)</f>
        <v>577</v>
      </c>
      <c r="D351" s="21">
        <f t="shared" si="51"/>
        <v>738</v>
      </c>
      <c r="E351" s="21">
        <f t="shared" si="51"/>
        <v>804</v>
      </c>
      <c r="F351" s="21">
        <f t="shared" si="51"/>
        <v>1542</v>
      </c>
      <c r="G351" s="21">
        <f t="shared" si="51"/>
        <v>111</v>
      </c>
      <c r="H351" s="21">
        <f t="shared" si="51"/>
        <v>754</v>
      </c>
      <c r="I351" s="21">
        <f t="shared" si="51"/>
        <v>677</v>
      </c>
      <c r="J351" s="22">
        <f t="shared" si="45"/>
        <v>7.1984435797665363</v>
      </c>
      <c r="K351" s="22">
        <f t="shared" si="46"/>
        <v>48.89753566796368</v>
      </c>
      <c r="L351" s="22">
        <f t="shared" si="47"/>
        <v>43.90402075226978</v>
      </c>
      <c r="M351" s="2"/>
      <c r="N351" s="2"/>
      <c r="P351" s="2"/>
    </row>
    <row r="352" spans="1:16" s="2" customFormat="1" ht="14.45" customHeight="1" x14ac:dyDescent="0.15">
      <c r="A352" s="8">
        <v>53130</v>
      </c>
      <c r="B352" s="8" t="s">
        <v>354</v>
      </c>
      <c r="C352" s="8">
        <v>30</v>
      </c>
      <c r="D352" s="9">
        <v>60</v>
      </c>
      <c r="E352" s="10">
        <v>52</v>
      </c>
      <c r="F352" s="10">
        <v>112</v>
      </c>
      <c r="G352" s="9">
        <v>12</v>
      </c>
      <c r="H352" s="9">
        <v>60</v>
      </c>
      <c r="I352" s="9">
        <v>40</v>
      </c>
      <c r="J352" s="25">
        <f t="shared" si="45"/>
        <v>10.714285714285714</v>
      </c>
      <c r="K352" s="25">
        <f t="shared" si="46"/>
        <v>53.571428571428569</v>
      </c>
      <c r="L352" s="25">
        <f t="shared" si="47"/>
        <v>35.714285714285715</v>
      </c>
    </row>
    <row r="353" spans="1:16" s="2" customFormat="1" ht="14.45" customHeight="1" x14ac:dyDescent="0.15">
      <c r="A353" s="8">
        <v>53140</v>
      </c>
      <c r="B353" s="8" t="s">
        <v>355</v>
      </c>
      <c r="C353" s="8">
        <v>21</v>
      </c>
      <c r="D353" s="9">
        <v>33</v>
      </c>
      <c r="E353" s="10">
        <v>30</v>
      </c>
      <c r="F353" s="10">
        <v>63</v>
      </c>
      <c r="G353" s="9">
        <v>7</v>
      </c>
      <c r="H353" s="9">
        <v>30</v>
      </c>
      <c r="I353" s="9">
        <v>26</v>
      </c>
      <c r="J353" s="25">
        <f t="shared" si="45"/>
        <v>11.111111111111111</v>
      </c>
      <c r="K353" s="25">
        <f t="shared" si="46"/>
        <v>47.619047619047613</v>
      </c>
      <c r="L353" s="25">
        <f t="shared" si="47"/>
        <v>41.269841269841265</v>
      </c>
    </row>
    <row r="354" spans="1:16" s="2" customFormat="1" ht="14.45" customHeight="1" x14ac:dyDescent="0.15">
      <c r="A354" s="8">
        <v>53150</v>
      </c>
      <c r="B354" s="8" t="s">
        <v>356</v>
      </c>
      <c r="C354" s="8">
        <v>39</v>
      </c>
      <c r="D354" s="9">
        <v>56</v>
      </c>
      <c r="E354" s="10">
        <v>53</v>
      </c>
      <c r="F354" s="10">
        <v>109</v>
      </c>
      <c r="G354" s="9">
        <v>1</v>
      </c>
      <c r="H354" s="9">
        <v>55</v>
      </c>
      <c r="I354" s="9">
        <v>53</v>
      </c>
      <c r="J354" s="25">
        <f t="shared" si="45"/>
        <v>0.91743119266055051</v>
      </c>
      <c r="K354" s="25">
        <f t="shared" si="46"/>
        <v>50.458715596330272</v>
      </c>
      <c r="L354" s="25">
        <f t="shared" si="47"/>
        <v>48.623853211009177</v>
      </c>
    </row>
    <row r="355" spans="1:16" s="2" customFormat="1" ht="14.45" customHeight="1" x14ac:dyDescent="0.15">
      <c r="A355" s="8">
        <v>53160</v>
      </c>
      <c r="B355" s="8" t="s">
        <v>357</v>
      </c>
      <c r="C355" s="8">
        <v>47</v>
      </c>
      <c r="D355" s="9">
        <v>70</v>
      </c>
      <c r="E355" s="10">
        <v>71</v>
      </c>
      <c r="F355" s="10">
        <v>141</v>
      </c>
      <c r="G355" s="9">
        <v>7</v>
      </c>
      <c r="H355" s="9">
        <v>70</v>
      </c>
      <c r="I355" s="9">
        <v>64</v>
      </c>
      <c r="J355" s="25">
        <f t="shared" si="45"/>
        <v>4.9645390070921991</v>
      </c>
      <c r="K355" s="25">
        <f t="shared" si="46"/>
        <v>49.645390070921984</v>
      </c>
      <c r="L355" s="25">
        <f t="shared" si="47"/>
        <v>45.390070921985817</v>
      </c>
    </row>
    <row r="356" spans="1:16" s="2" customFormat="1" ht="14.45" customHeight="1" x14ac:dyDescent="0.15">
      <c r="A356" s="8">
        <v>53170</v>
      </c>
      <c r="B356" s="8" t="s">
        <v>358</v>
      </c>
      <c r="C356" s="8">
        <v>252</v>
      </c>
      <c r="D356" s="9">
        <v>235</v>
      </c>
      <c r="E356" s="10">
        <v>316</v>
      </c>
      <c r="F356" s="10">
        <v>551</v>
      </c>
      <c r="G356" s="9">
        <v>51</v>
      </c>
      <c r="H356" s="9">
        <v>235</v>
      </c>
      <c r="I356" s="9">
        <v>265</v>
      </c>
      <c r="J356" s="25">
        <f t="shared" si="45"/>
        <v>9.2558983666061696</v>
      </c>
      <c r="K356" s="25">
        <f t="shared" si="46"/>
        <v>42.649727767695097</v>
      </c>
      <c r="L356" s="25">
        <f t="shared" si="47"/>
        <v>48.094373865698728</v>
      </c>
      <c r="N356" s="3"/>
    </row>
    <row r="357" spans="1:16" s="2" customFormat="1" ht="14.45" customHeight="1" x14ac:dyDescent="0.15">
      <c r="A357" s="8">
        <v>53180</v>
      </c>
      <c r="B357" s="8" t="s">
        <v>359</v>
      </c>
      <c r="C357" s="8">
        <v>26</v>
      </c>
      <c r="D357" s="9">
        <v>39</v>
      </c>
      <c r="E357" s="10">
        <v>31</v>
      </c>
      <c r="F357" s="10">
        <v>70</v>
      </c>
      <c r="G357" s="9">
        <v>7</v>
      </c>
      <c r="H357" s="9">
        <v>40</v>
      </c>
      <c r="I357" s="9">
        <v>23</v>
      </c>
      <c r="J357" s="25">
        <f t="shared" si="45"/>
        <v>10</v>
      </c>
      <c r="K357" s="25">
        <f t="shared" si="46"/>
        <v>57.142857142857139</v>
      </c>
      <c r="L357" s="25">
        <f t="shared" si="47"/>
        <v>32.857142857142854</v>
      </c>
      <c r="N357" s="3"/>
    </row>
    <row r="358" spans="1:16" s="2" customFormat="1" ht="14.45" customHeight="1" x14ac:dyDescent="0.15">
      <c r="A358" s="8">
        <v>53190</v>
      </c>
      <c r="B358" s="8" t="s">
        <v>360</v>
      </c>
      <c r="C358" s="8">
        <v>39</v>
      </c>
      <c r="D358" s="9">
        <v>61</v>
      </c>
      <c r="E358" s="10">
        <v>57</v>
      </c>
      <c r="F358" s="10">
        <v>118</v>
      </c>
      <c r="G358" s="9">
        <v>4</v>
      </c>
      <c r="H358" s="9">
        <v>65</v>
      </c>
      <c r="I358" s="9">
        <v>49</v>
      </c>
      <c r="J358" s="25">
        <f t="shared" si="45"/>
        <v>3.3898305084745761</v>
      </c>
      <c r="K358" s="25">
        <f t="shared" si="46"/>
        <v>55.084745762711862</v>
      </c>
      <c r="L358" s="25">
        <f t="shared" si="47"/>
        <v>41.525423728813557</v>
      </c>
    </row>
    <row r="359" spans="1:16" s="2" customFormat="1" ht="14.45" customHeight="1" x14ac:dyDescent="0.15">
      <c r="A359" s="8">
        <v>53200</v>
      </c>
      <c r="B359" s="8" t="s">
        <v>361</v>
      </c>
      <c r="C359" s="8">
        <v>30</v>
      </c>
      <c r="D359" s="9">
        <v>51</v>
      </c>
      <c r="E359" s="10">
        <v>46</v>
      </c>
      <c r="F359" s="10">
        <v>97</v>
      </c>
      <c r="G359" s="9">
        <v>8</v>
      </c>
      <c r="H359" s="9">
        <v>50</v>
      </c>
      <c r="I359" s="9">
        <v>39</v>
      </c>
      <c r="J359" s="25">
        <f t="shared" si="45"/>
        <v>8.2474226804123703</v>
      </c>
      <c r="K359" s="25">
        <f t="shared" si="46"/>
        <v>51.546391752577314</v>
      </c>
      <c r="L359" s="25">
        <f t="shared" si="47"/>
        <v>40.206185567010309</v>
      </c>
    </row>
    <row r="360" spans="1:16" s="2" customFormat="1" ht="14.45" customHeight="1" x14ac:dyDescent="0.15">
      <c r="A360" s="8">
        <v>53210</v>
      </c>
      <c r="B360" s="8" t="s">
        <v>362</v>
      </c>
      <c r="C360" s="8">
        <v>19</v>
      </c>
      <c r="D360" s="9">
        <v>33</v>
      </c>
      <c r="E360" s="10">
        <v>36</v>
      </c>
      <c r="F360" s="10">
        <v>69</v>
      </c>
      <c r="G360" s="9">
        <v>4</v>
      </c>
      <c r="H360" s="9">
        <v>37</v>
      </c>
      <c r="I360" s="9">
        <v>28</v>
      </c>
      <c r="J360" s="25">
        <f t="shared" si="45"/>
        <v>5.7971014492753623</v>
      </c>
      <c r="K360" s="25">
        <f t="shared" si="46"/>
        <v>53.623188405797109</v>
      </c>
      <c r="L360" s="25">
        <f t="shared" si="47"/>
        <v>40.579710144927539</v>
      </c>
    </row>
    <row r="361" spans="1:16" s="2" customFormat="1" ht="14.45" customHeight="1" x14ac:dyDescent="0.15">
      <c r="A361" s="8">
        <v>53220</v>
      </c>
      <c r="B361" s="8" t="s">
        <v>363</v>
      </c>
      <c r="C361" s="8">
        <v>54</v>
      </c>
      <c r="D361" s="9">
        <v>82</v>
      </c>
      <c r="E361" s="10">
        <v>89</v>
      </c>
      <c r="F361" s="10">
        <v>171</v>
      </c>
      <c r="G361" s="9">
        <v>10</v>
      </c>
      <c r="H361" s="9">
        <v>84</v>
      </c>
      <c r="I361" s="9">
        <v>77</v>
      </c>
      <c r="J361" s="25">
        <f t="shared" si="45"/>
        <v>5.8479532163742682</v>
      </c>
      <c r="K361" s="25">
        <f t="shared" si="46"/>
        <v>49.122807017543856</v>
      </c>
      <c r="L361" s="25">
        <f t="shared" si="47"/>
        <v>45.029239766081872</v>
      </c>
    </row>
    <row r="362" spans="1:16" s="2" customFormat="1" ht="14.45" customHeight="1" x14ac:dyDescent="0.15">
      <c r="A362" s="8">
        <v>53230</v>
      </c>
      <c r="B362" s="8" t="s">
        <v>364</v>
      </c>
      <c r="C362" s="8">
        <v>20</v>
      </c>
      <c r="D362" s="9">
        <v>18</v>
      </c>
      <c r="E362" s="10">
        <v>23</v>
      </c>
      <c r="F362" s="10">
        <v>41</v>
      </c>
      <c r="G362" s="9">
        <v>0</v>
      </c>
      <c r="H362" s="9">
        <v>28</v>
      </c>
      <c r="I362" s="9">
        <v>13</v>
      </c>
      <c r="J362" s="25">
        <f t="shared" si="45"/>
        <v>0</v>
      </c>
      <c r="K362" s="25">
        <f t="shared" si="46"/>
        <v>68.292682926829272</v>
      </c>
      <c r="L362" s="25">
        <f t="shared" si="47"/>
        <v>31.707317073170731</v>
      </c>
      <c r="M362" s="3"/>
    </row>
    <row r="363" spans="1:16" s="3" customFormat="1" ht="14.45" customHeight="1" x14ac:dyDescent="0.15">
      <c r="A363" s="36" t="s">
        <v>184</v>
      </c>
      <c r="B363" s="36"/>
      <c r="C363" s="21">
        <f t="shared" ref="C363:I363" si="52">SUM(C364:C371)</f>
        <v>489</v>
      </c>
      <c r="D363" s="21">
        <f t="shared" si="52"/>
        <v>683</v>
      </c>
      <c r="E363" s="21">
        <f t="shared" si="52"/>
        <v>737</v>
      </c>
      <c r="F363" s="21">
        <f t="shared" si="52"/>
        <v>1420</v>
      </c>
      <c r="G363" s="21">
        <f t="shared" si="52"/>
        <v>161</v>
      </c>
      <c r="H363" s="21">
        <f t="shared" si="52"/>
        <v>722</v>
      </c>
      <c r="I363" s="21">
        <f t="shared" si="52"/>
        <v>537</v>
      </c>
      <c r="J363" s="22">
        <f t="shared" si="45"/>
        <v>11.338028169014084</v>
      </c>
      <c r="K363" s="22">
        <f t="shared" si="46"/>
        <v>50.845070422535208</v>
      </c>
      <c r="L363" s="22">
        <f t="shared" si="47"/>
        <v>37.816901408450704</v>
      </c>
      <c r="N363" s="2"/>
      <c r="P363" s="2"/>
    </row>
    <row r="364" spans="1:16" s="2" customFormat="1" ht="14.45" customHeight="1" x14ac:dyDescent="0.15">
      <c r="A364" s="8">
        <v>54230</v>
      </c>
      <c r="B364" s="8" t="s">
        <v>365</v>
      </c>
      <c r="C364" s="8">
        <v>37</v>
      </c>
      <c r="D364" s="9">
        <v>64</v>
      </c>
      <c r="E364" s="13">
        <v>64</v>
      </c>
      <c r="F364" s="13">
        <v>128</v>
      </c>
      <c r="G364" s="9">
        <v>12</v>
      </c>
      <c r="H364" s="9">
        <v>57</v>
      </c>
      <c r="I364" s="9">
        <v>59</v>
      </c>
      <c r="J364" s="25">
        <f t="shared" si="45"/>
        <v>9.375</v>
      </c>
      <c r="K364" s="25">
        <f t="shared" si="46"/>
        <v>44.53125</v>
      </c>
      <c r="L364" s="25">
        <f t="shared" si="47"/>
        <v>46.09375</v>
      </c>
      <c r="M364" s="3"/>
    </row>
    <row r="365" spans="1:16" s="2" customFormat="1" ht="14.45" customHeight="1" x14ac:dyDescent="0.15">
      <c r="A365" s="8">
        <v>54240</v>
      </c>
      <c r="B365" s="8" t="s">
        <v>366</v>
      </c>
      <c r="C365" s="8">
        <v>36</v>
      </c>
      <c r="D365" s="9">
        <v>43</v>
      </c>
      <c r="E365" s="13">
        <v>52</v>
      </c>
      <c r="F365" s="13">
        <v>95</v>
      </c>
      <c r="G365" s="9">
        <v>11</v>
      </c>
      <c r="H365" s="9">
        <v>46</v>
      </c>
      <c r="I365" s="9">
        <v>38</v>
      </c>
      <c r="J365" s="25">
        <f t="shared" si="45"/>
        <v>11.578947368421053</v>
      </c>
      <c r="K365" s="25">
        <f t="shared" si="46"/>
        <v>48.421052631578945</v>
      </c>
      <c r="L365" s="25">
        <f t="shared" si="47"/>
        <v>40</v>
      </c>
      <c r="N365" s="3"/>
    </row>
    <row r="366" spans="1:16" s="2" customFormat="1" ht="14.45" customHeight="1" x14ac:dyDescent="0.15">
      <c r="A366" s="8">
        <v>54250</v>
      </c>
      <c r="B366" s="8" t="s">
        <v>367</v>
      </c>
      <c r="C366" s="8">
        <v>66</v>
      </c>
      <c r="D366" s="9">
        <v>100</v>
      </c>
      <c r="E366" s="13">
        <v>103</v>
      </c>
      <c r="F366" s="13">
        <v>203</v>
      </c>
      <c r="G366" s="9">
        <v>30</v>
      </c>
      <c r="H366" s="9">
        <v>109</v>
      </c>
      <c r="I366" s="9">
        <v>64</v>
      </c>
      <c r="J366" s="25">
        <f t="shared" si="45"/>
        <v>14.77832512315271</v>
      </c>
      <c r="K366" s="25">
        <f t="shared" si="46"/>
        <v>53.694581280788178</v>
      </c>
      <c r="L366" s="25">
        <f t="shared" si="47"/>
        <v>31.527093596059114</v>
      </c>
    </row>
    <row r="367" spans="1:16" s="2" customFormat="1" ht="14.45" customHeight="1" x14ac:dyDescent="0.15">
      <c r="A367" s="8">
        <v>54260</v>
      </c>
      <c r="B367" s="8" t="s">
        <v>368</v>
      </c>
      <c r="C367" s="8">
        <v>64</v>
      </c>
      <c r="D367" s="9">
        <v>108</v>
      </c>
      <c r="E367" s="13">
        <v>100</v>
      </c>
      <c r="F367" s="13">
        <v>208</v>
      </c>
      <c r="G367" s="9">
        <v>27</v>
      </c>
      <c r="H367" s="9">
        <v>96</v>
      </c>
      <c r="I367" s="9">
        <v>85</v>
      </c>
      <c r="J367" s="25">
        <f t="shared" si="45"/>
        <v>12.980769230769232</v>
      </c>
      <c r="K367" s="25">
        <f t="shared" si="46"/>
        <v>46.153846153846153</v>
      </c>
      <c r="L367" s="25">
        <f t="shared" si="47"/>
        <v>40.865384615384613</v>
      </c>
    </row>
    <row r="368" spans="1:16" s="2" customFormat="1" ht="14.45" customHeight="1" x14ac:dyDescent="0.15">
      <c r="A368" s="8">
        <v>54270</v>
      </c>
      <c r="B368" s="8" t="s">
        <v>369</v>
      </c>
      <c r="C368" s="8">
        <v>13</v>
      </c>
      <c r="D368" s="9">
        <v>21</v>
      </c>
      <c r="E368" s="13">
        <v>23</v>
      </c>
      <c r="F368" s="13">
        <v>44</v>
      </c>
      <c r="G368" s="9">
        <v>7</v>
      </c>
      <c r="H368" s="9">
        <v>26</v>
      </c>
      <c r="I368" s="9">
        <v>11</v>
      </c>
      <c r="J368" s="25">
        <f t="shared" si="45"/>
        <v>15.909090909090908</v>
      </c>
      <c r="K368" s="25">
        <f t="shared" si="46"/>
        <v>59.090909090909093</v>
      </c>
      <c r="L368" s="25">
        <f t="shared" si="47"/>
        <v>25</v>
      </c>
    </row>
    <row r="369" spans="1:14" s="2" customFormat="1" ht="14.45" customHeight="1" x14ac:dyDescent="0.15">
      <c r="A369" s="8">
        <v>54280</v>
      </c>
      <c r="B369" s="8" t="s">
        <v>370</v>
      </c>
      <c r="C369" s="8">
        <v>75</v>
      </c>
      <c r="D369" s="9">
        <v>126</v>
      </c>
      <c r="E369" s="13">
        <v>119</v>
      </c>
      <c r="F369" s="13">
        <v>245</v>
      </c>
      <c r="G369" s="9">
        <v>26</v>
      </c>
      <c r="H369" s="9">
        <v>121</v>
      </c>
      <c r="I369" s="9">
        <v>98</v>
      </c>
      <c r="J369" s="25">
        <f t="shared" si="45"/>
        <v>10.612244897959183</v>
      </c>
      <c r="K369" s="25">
        <f t="shared" si="46"/>
        <v>49.387755102040813</v>
      </c>
      <c r="L369" s="25">
        <f t="shared" si="47"/>
        <v>40</v>
      </c>
    </row>
    <row r="370" spans="1:14" s="2" customFormat="1" ht="14.45" customHeight="1" x14ac:dyDescent="0.15">
      <c r="A370" s="8">
        <v>54290</v>
      </c>
      <c r="B370" s="8" t="s">
        <v>371</v>
      </c>
      <c r="C370" s="8">
        <v>79</v>
      </c>
      <c r="D370" s="9">
        <v>102</v>
      </c>
      <c r="E370" s="13">
        <v>116</v>
      </c>
      <c r="F370" s="13">
        <v>218</v>
      </c>
      <c r="G370" s="9">
        <v>24</v>
      </c>
      <c r="H370" s="9">
        <v>125</v>
      </c>
      <c r="I370" s="9">
        <v>69</v>
      </c>
      <c r="J370" s="25">
        <f t="shared" si="45"/>
        <v>11.009174311926607</v>
      </c>
      <c r="K370" s="25">
        <f t="shared" si="46"/>
        <v>57.339449541284402</v>
      </c>
      <c r="L370" s="25">
        <f t="shared" si="47"/>
        <v>31.651376146788991</v>
      </c>
    </row>
    <row r="371" spans="1:14" s="2" customFormat="1" ht="14.45" customHeight="1" x14ac:dyDescent="0.15">
      <c r="A371" s="8">
        <v>54300</v>
      </c>
      <c r="B371" s="8" t="s">
        <v>372</v>
      </c>
      <c r="C371" s="8">
        <v>119</v>
      </c>
      <c r="D371" s="9">
        <v>119</v>
      </c>
      <c r="E371" s="13">
        <v>160</v>
      </c>
      <c r="F371" s="13">
        <v>279</v>
      </c>
      <c r="G371" s="9">
        <v>24</v>
      </c>
      <c r="H371" s="9">
        <v>142</v>
      </c>
      <c r="I371" s="9">
        <v>113</v>
      </c>
      <c r="J371" s="25">
        <f t="shared" si="45"/>
        <v>8.6021505376344098</v>
      </c>
      <c r="K371" s="25">
        <f t="shared" si="46"/>
        <v>50.896057347670251</v>
      </c>
      <c r="L371" s="25">
        <f t="shared" si="47"/>
        <v>40.501792114695341</v>
      </c>
      <c r="M371" s="3"/>
      <c r="N371" s="3"/>
    </row>
    <row r="372" spans="1:14" s="2" customFormat="1" ht="12.95" customHeight="1" x14ac:dyDescent="0.15">
      <c r="A372" s="4"/>
      <c r="B372" s="4"/>
      <c r="C372" s="5"/>
      <c r="D372" s="5"/>
      <c r="E372" s="5"/>
      <c r="F372" s="5"/>
      <c r="G372" s="5"/>
      <c r="H372" s="5"/>
      <c r="I372" s="5"/>
      <c r="J372" s="6"/>
      <c r="K372" s="6"/>
      <c r="L372" s="6"/>
    </row>
    <row r="373" spans="1:14" s="2" customFormat="1" ht="12.95" customHeight="1" x14ac:dyDescent="0.15">
      <c r="A373" s="4"/>
      <c r="B373" s="4"/>
      <c r="C373" s="5"/>
      <c r="D373" s="5"/>
      <c r="E373" s="5"/>
      <c r="F373" s="5"/>
      <c r="G373" s="5"/>
      <c r="H373" s="5"/>
      <c r="I373" s="5"/>
      <c r="J373" s="6"/>
      <c r="K373" s="6"/>
      <c r="L373" s="6"/>
    </row>
    <row r="374" spans="1:14" s="2" customFormat="1" ht="12.95" customHeight="1" x14ac:dyDescent="0.15">
      <c r="A374" s="4"/>
      <c r="B374" s="4"/>
      <c r="C374" s="5"/>
      <c r="D374" s="5"/>
      <c r="E374" s="5"/>
      <c r="F374" s="5"/>
      <c r="G374" s="5"/>
      <c r="H374" s="5"/>
      <c r="I374" s="5"/>
      <c r="J374" s="6"/>
      <c r="K374" s="6"/>
      <c r="L374" s="6"/>
    </row>
    <row r="375" spans="1:14" s="2" customFormat="1" ht="12.95" customHeight="1" x14ac:dyDescent="0.15">
      <c r="A375" s="4"/>
      <c r="B375" s="4"/>
      <c r="C375" s="5"/>
      <c r="D375" s="5"/>
      <c r="E375" s="5"/>
      <c r="F375" s="5"/>
      <c r="G375" s="5"/>
      <c r="H375" s="5"/>
      <c r="I375" s="5"/>
      <c r="J375" s="6"/>
      <c r="K375" s="6"/>
      <c r="L375" s="6"/>
    </row>
    <row r="376" spans="1:14" s="2" customFormat="1" ht="12.95" customHeight="1" x14ac:dyDescent="0.15">
      <c r="A376" s="4"/>
      <c r="B376" s="4"/>
      <c r="C376" s="5"/>
      <c r="D376" s="5"/>
      <c r="E376" s="5"/>
      <c r="F376" s="5"/>
      <c r="G376" s="5"/>
      <c r="H376" s="5"/>
      <c r="I376" s="5"/>
      <c r="J376" s="6"/>
      <c r="K376" s="6"/>
      <c r="L376" s="6"/>
    </row>
    <row r="377" spans="1:14" s="2" customFormat="1" ht="12.95" customHeight="1" x14ac:dyDescent="0.15">
      <c r="A377" s="4"/>
      <c r="B377" s="4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3"/>
    </row>
    <row r="378" spans="1:14" s="2" customFormat="1" ht="12.95" customHeight="1" x14ac:dyDescent="0.15">
      <c r="A378" s="4"/>
      <c r="B378" s="4"/>
      <c r="C378" s="5"/>
      <c r="D378" s="5"/>
      <c r="E378" s="5"/>
      <c r="F378" s="5"/>
      <c r="G378" s="5"/>
      <c r="H378" s="5"/>
      <c r="I378" s="5"/>
      <c r="J378" s="6"/>
      <c r="K378" s="6"/>
      <c r="L378" s="6"/>
    </row>
    <row r="379" spans="1:14" s="2" customFormat="1" ht="12.95" customHeight="1" x14ac:dyDescent="0.15">
      <c r="A379" s="4"/>
      <c r="B379" s="4"/>
      <c r="C379" s="5"/>
      <c r="D379" s="5"/>
      <c r="E379" s="5"/>
      <c r="F379" s="5"/>
      <c r="G379" s="5"/>
      <c r="H379" s="5"/>
      <c r="I379" s="5"/>
      <c r="J379" s="6"/>
      <c r="K379" s="6"/>
      <c r="L379" s="6"/>
    </row>
    <row r="380" spans="1:14" s="2" customFormat="1" ht="12.95" customHeight="1" x14ac:dyDescent="0.15">
      <c r="A380" s="4"/>
      <c r="B380" s="4"/>
      <c r="C380" s="5"/>
      <c r="D380" s="5"/>
      <c r="E380" s="5"/>
      <c r="F380" s="5"/>
      <c r="G380" s="5"/>
      <c r="H380" s="5"/>
      <c r="I380" s="5"/>
      <c r="J380" s="6"/>
      <c r="K380" s="6"/>
      <c r="L380" s="6"/>
    </row>
    <row r="381" spans="1:14" s="2" customFormat="1" ht="12.95" customHeight="1" x14ac:dyDescent="0.15">
      <c r="A381" s="4"/>
      <c r="B381" s="4"/>
      <c r="C381" s="5"/>
      <c r="D381" s="5"/>
      <c r="E381" s="5"/>
      <c r="F381" s="5"/>
      <c r="G381" s="5"/>
      <c r="H381" s="5"/>
      <c r="I381" s="5"/>
      <c r="J381" s="6"/>
      <c r="K381" s="6"/>
      <c r="L381" s="6"/>
    </row>
    <row r="382" spans="1:14" s="2" customFormat="1" ht="12.95" customHeight="1" x14ac:dyDescent="0.15">
      <c r="A382" s="4"/>
      <c r="B382" s="4"/>
      <c r="C382" s="5"/>
      <c r="D382" s="5"/>
      <c r="E382" s="5"/>
      <c r="F382" s="5"/>
      <c r="G382" s="5"/>
      <c r="H382" s="5"/>
      <c r="I382" s="5"/>
      <c r="J382" s="6"/>
      <c r="K382" s="6"/>
      <c r="L382" s="6"/>
    </row>
    <row r="383" spans="1:14" s="2" customFormat="1" ht="12.95" customHeight="1" x14ac:dyDescent="0.15">
      <c r="A383" s="4"/>
      <c r="B383" s="4"/>
      <c r="C383" s="5"/>
      <c r="D383" s="5"/>
      <c r="E383" s="5"/>
      <c r="F383" s="5"/>
      <c r="G383" s="5"/>
      <c r="H383" s="5"/>
      <c r="I383" s="5"/>
      <c r="J383" s="6"/>
      <c r="K383" s="6"/>
      <c r="L383" s="6"/>
      <c r="N383" s="3"/>
    </row>
    <row r="384" spans="1:14" s="2" customFormat="1" ht="12.95" customHeight="1" x14ac:dyDescent="0.15">
      <c r="A384" s="4"/>
      <c r="B384" s="4"/>
      <c r="C384" s="5"/>
      <c r="D384" s="5"/>
      <c r="E384" s="5"/>
      <c r="F384" s="5"/>
      <c r="G384" s="5"/>
      <c r="H384" s="5"/>
      <c r="I384" s="5"/>
      <c r="J384" s="6"/>
      <c r="K384" s="6"/>
      <c r="L384" s="6"/>
    </row>
    <row r="385" spans="13:14" ht="12.95" customHeight="1" x14ac:dyDescent="0.15">
      <c r="M385" s="2"/>
      <c r="N385" s="2"/>
    </row>
    <row r="386" spans="13:14" ht="12.95" customHeight="1" x14ac:dyDescent="0.15">
      <c r="M386" s="2"/>
      <c r="N386" s="2"/>
    </row>
    <row r="387" spans="13:14" ht="12.95" customHeight="1" x14ac:dyDescent="0.15">
      <c r="M387" s="2"/>
      <c r="N387" s="2"/>
    </row>
    <row r="388" spans="13:14" ht="12.95" customHeight="1" x14ac:dyDescent="0.15">
      <c r="M388" s="2"/>
      <c r="N388" s="2"/>
    </row>
    <row r="389" spans="13:14" ht="12.95" customHeight="1" x14ac:dyDescent="0.15">
      <c r="M389" s="3"/>
      <c r="N389" s="2"/>
    </row>
    <row r="390" spans="13:14" ht="12.95" customHeight="1" x14ac:dyDescent="0.15">
      <c r="M390" s="2"/>
      <c r="N390" s="2"/>
    </row>
    <row r="391" spans="13:14" ht="12.95" customHeight="1" x14ac:dyDescent="0.15">
      <c r="M391" s="2"/>
      <c r="N391" s="2"/>
    </row>
    <row r="392" spans="13:14" ht="12.95" customHeight="1" x14ac:dyDescent="0.15">
      <c r="M392" s="2"/>
      <c r="N392" s="2"/>
    </row>
    <row r="393" spans="13:14" ht="12.95" customHeight="1" x14ac:dyDescent="0.15">
      <c r="M393" s="2"/>
      <c r="N393" s="2"/>
    </row>
    <row r="394" spans="13:14" ht="12.95" customHeight="1" x14ac:dyDescent="0.15">
      <c r="M394" s="2"/>
      <c r="N394" s="2"/>
    </row>
    <row r="395" spans="13:14" ht="12.95" customHeight="1" x14ac:dyDescent="0.15">
      <c r="M395" s="2"/>
      <c r="N395" s="2"/>
    </row>
    <row r="396" spans="13:14" ht="12.95" customHeight="1" x14ac:dyDescent="0.15">
      <c r="M396" s="2"/>
      <c r="N396" s="2"/>
    </row>
    <row r="397" spans="13:14" ht="12.95" customHeight="1" x14ac:dyDescent="0.15">
      <c r="M397" s="2"/>
      <c r="N397" s="2"/>
    </row>
    <row r="398" spans="13:14" ht="12.95" customHeight="1" x14ac:dyDescent="0.15">
      <c r="M398" s="2"/>
      <c r="N398" s="2"/>
    </row>
    <row r="399" spans="13:14" ht="12.95" customHeight="1" x14ac:dyDescent="0.15">
      <c r="M399" s="2"/>
      <c r="N399" s="2"/>
    </row>
    <row r="400" spans="13:14" ht="12.95" customHeight="1" x14ac:dyDescent="0.15">
      <c r="M400" s="2"/>
      <c r="N400" s="2"/>
    </row>
    <row r="401" spans="13:14" ht="12.95" customHeight="1" x14ac:dyDescent="0.15">
      <c r="M401" s="2"/>
      <c r="N401" s="2"/>
    </row>
    <row r="402" spans="13:14" ht="12.95" customHeight="1" x14ac:dyDescent="0.15">
      <c r="M402" s="2"/>
      <c r="N402" s="2"/>
    </row>
    <row r="403" spans="13:14" ht="12.95" customHeight="1" x14ac:dyDescent="0.15">
      <c r="M403" s="2"/>
      <c r="N403" s="2"/>
    </row>
    <row r="404" spans="13:14" ht="12.95" customHeight="1" x14ac:dyDescent="0.15">
      <c r="M404" s="2"/>
      <c r="N404" s="2"/>
    </row>
    <row r="405" spans="13:14" ht="12.95" customHeight="1" x14ac:dyDescent="0.15">
      <c r="M405" s="2"/>
    </row>
    <row r="406" spans="13:14" ht="12.95" customHeight="1" x14ac:dyDescent="0.15">
      <c r="M406" s="2"/>
    </row>
    <row r="407" spans="13:14" ht="12.95" customHeight="1" x14ac:dyDescent="0.15">
      <c r="M407" s="2"/>
    </row>
    <row r="408" spans="13:14" ht="12.95" customHeight="1" x14ac:dyDescent="0.15">
      <c r="M408" s="2"/>
    </row>
    <row r="409" spans="13:14" ht="12.95" customHeight="1" x14ac:dyDescent="0.15">
      <c r="M409" s="2"/>
    </row>
    <row r="410" spans="13:14" ht="12.95" customHeight="1" x14ac:dyDescent="0.15">
      <c r="M410" s="2"/>
    </row>
  </sheetData>
  <sheetProtection sheet="1" objects="1" scenarios="1"/>
  <mergeCells count="42">
    <mergeCell ref="J1:L1"/>
    <mergeCell ref="A363:B363"/>
    <mergeCell ref="A126:B126"/>
    <mergeCell ref="A229:B229"/>
    <mergeCell ref="A284:B284"/>
    <mergeCell ref="A337:B337"/>
    <mergeCell ref="A308:B308"/>
    <mergeCell ref="A319:B319"/>
    <mergeCell ref="A338:B338"/>
    <mergeCell ref="A345:B345"/>
    <mergeCell ref="A268:B268"/>
    <mergeCell ref="A273:B273"/>
    <mergeCell ref="A285:B285"/>
    <mergeCell ref="A4:B4"/>
    <mergeCell ref="A351:B351"/>
    <mergeCell ref="A193:B193"/>
    <mergeCell ref="A201:B201"/>
    <mergeCell ref="A210:B210"/>
    <mergeCell ref="A219:B219"/>
    <mergeCell ref="A230:B230"/>
    <mergeCell ref="A261:B261"/>
    <mergeCell ref="A180:B180"/>
    <mergeCell ref="A5:B5"/>
    <mergeCell ref="A6:B6"/>
    <mergeCell ref="A117:B117"/>
    <mergeCell ref="A104:B104"/>
    <mergeCell ref="A94:B94"/>
    <mergeCell ref="A81:B81"/>
    <mergeCell ref="A70:B70"/>
    <mergeCell ref="A56:B56"/>
    <mergeCell ref="A38:B38"/>
    <mergeCell ref="A127:B127"/>
    <mergeCell ref="A144:B144"/>
    <mergeCell ref="A151:B151"/>
    <mergeCell ref="A161:B161"/>
    <mergeCell ref="A170:B170"/>
    <mergeCell ref="J2:L2"/>
    <mergeCell ref="A2:B2"/>
    <mergeCell ref="A3:B3"/>
    <mergeCell ref="C2:C3"/>
    <mergeCell ref="D2:F2"/>
    <mergeCell ref="G2:I2"/>
  </mergeCells>
  <phoneticPr fontId="2"/>
  <printOptions horizontalCentered="1"/>
  <pageMargins left="0.98425196850393704" right="0.98425196850393704" top="0.6692913385826772" bottom="0.59055118110236227" header="0.35433070866141736" footer="0.39370078740157483"/>
  <pageSetup paperSize="9" scale="87" firstPageNumber="64" fitToWidth="8" fitToHeight="8" orientation="portrait" r:id="rId1"/>
  <headerFooter alignWithMargins="0"/>
  <rowBreaks count="5" manualBreakCount="5">
    <brk id="63" max="11" man="1"/>
    <brk id="125" max="16383" man="1"/>
    <brk id="188" max="11" man="1"/>
    <brk id="250" max="11" man="1"/>
    <brk id="3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行政区別世帯数・人口・年齢別</vt:lpstr>
      <vt:lpstr>行政区別世帯数・人口・年齢別!Print_Area</vt:lpstr>
      <vt:lpstr>行政区別世帯数・人口・年齢別!Print_Titles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ogu90431</cp:lastModifiedBy>
  <cp:lastPrinted>2019-10-31T05:57:29Z</cp:lastPrinted>
  <dcterms:created xsi:type="dcterms:W3CDTF">2006-11-24T00:49:07Z</dcterms:created>
  <dcterms:modified xsi:type="dcterms:W3CDTF">2020-11-10T04:05:17Z</dcterms:modified>
</cp:coreProperties>
</file>