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本庁\1013総務企画部政策企画課\30統計係\10　発行（刊行物等）\03　町字別人口集計（奥州市の人口）\R3\05_完成版\"/>
    </mc:Choice>
  </mc:AlternateContent>
  <bookViews>
    <workbookView xWindow="120" yWindow="-240" windowWidth="9450" windowHeight="11865" tabRatio="276"/>
  </bookViews>
  <sheets>
    <sheet name="行政区別世帯数・人口・年齢別" sheetId="8" r:id="rId1"/>
  </sheets>
  <definedNames>
    <definedName name="_xlnm._FilterDatabase" localSheetId="0" hidden="1">行政区別世帯数・人口・年齢別!$A$1:$L$371</definedName>
    <definedName name="_xlnm.Print_Area" localSheetId="0">行政区別世帯数・人口・年齢別!$A$1:$L$371</definedName>
    <definedName name="_xlnm.Print_Titles" localSheetId="0">行政区別世帯数・人口・年齢別!$2:$3</definedName>
  </definedNames>
  <calcPr calcId="162913"/>
</workbook>
</file>

<file path=xl/calcChain.xml><?xml version="1.0" encoding="utf-8"?>
<calcChain xmlns="http://schemas.openxmlformats.org/spreadsheetml/2006/main">
  <c r="K364" i="8" l="1"/>
  <c r="L364" i="8"/>
  <c r="K365" i="8"/>
  <c r="L365" i="8"/>
  <c r="K366" i="8"/>
  <c r="L366" i="8"/>
  <c r="K367" i="8"/>
  <c r="L367" i="8"/>
  <c r="K368" i="8"/>
  <c r="L368" i="8"/>
  <c r="K369" i="8"/>
  <c r="L369" i="8"/>
  <c r="K370" i="8"/>
  <c r="L370" i="8"/>
  <c r="K371" i="8"/>
  <c r="L371" i="8"/>
  <c r="J371" i="8" l="1"/>
  <c r="J370" i="8"/>
  <c r="J369" i="8"/>
  <c r="J368" i="8"/>
  <c r="J367" i="8"/>
  <c r="J366" i="8"/>
  <c r="J365" i="8"/>
  <c r="J364" i="8"/>
  <c r="L362" i="8"/>
  <c r="K362" i="8"/>
  <c r="J362" i="8"/>
  <c r="L361" i="8"/>
  <c r="K361" i="8"/>
  <c r="J361" i="8"/>
  <c r="L360" i="8"/>
  <c r="K360" i="8"/>
  <c r="J360" i="8"/>
  <c r="L359" i="8"/>
  <c r="K359" i="8"/>
  <c r="J359" i="8"/>
  <c r="L358" i="8"/>
  <c r="K358" i="8"/>
  <c r="J358" i="8"/>
  <c r="L357" i="8"/>
  <c r="K357" i="8"/>
  <c r="J357" i="8"/>
  <c r="L356" i="8"/>
  <c r="K356" i="8"/>
  <c r="J356" i="8"/>
  <c r="L355" i="8"/>
  <c r="K355" i="8"/>
  <c r="J355" i="8"/>
  <c r="L354" i="8"/>
  <c r="K354" i="8"/>
  <c r="J354" i="8"/>
  <c r="L353" i="8"/>
  <c r="K353" i="8"/>
  <c r="J353" i="8"/>
  <c r="L352" i="8"/>
  <c r="K352" i="8"/>
  <c r="J352" i="8"/>
  <c r="L350" i="8"/>
  <c r="K350" i="8"/>
  <c r="J350" i="8"/>
  <c r="L349" i="8"/>
  <c r="K349" i="8"/>
  <c r="J349" i="8"/>
  <c r="L348" i="8"/>
  <c r="K348" i="8"/>
  <c r="J348" i="8"/>
  <c r="L347" i="8"/>
  <c r="K347" i="8"/>
  <c r="J347" i="8"/>
  <c r="L346" i="8"/>
  <c r="K346" i="8"/>
  <c r="J346" i="8"/>
  <c r="L344" i="8"/>
  <c r="K344" i="8"/>
  <c r="J344" i="8"/>
  <c r="L343" i="8"/>
  <c r="K343" i="8"/>
  <c r="J343" i="8"/>
  <c r="L342" i="8"/>
  <c r="K342" i="8"/>
  <c r="J342" i="8"/>
  <c r="L341" i="8"/>
  <c r="K341" i="8"/>
  <c r="J341" i="8"/>
  <c r="L340" i="8"/>
  <c r="K340" i="8"/>
  <c r="J340" i="8"/>
  <c r="L339" i="8"/>
  <c r="K339" i="8"/>
  <c r="J339" i="8"/>
  <c r="L336" i="8"/>
  <c r="K336" i="8"/>
  <c r="J336" i="8"/>
  <c r="L335" i="8"/>
  <c r="K335" i="8"/>
  <c r="J335" i="8"/>
  <c r="L334" i="8"/>
  <c r="K334" i="8"/>
  <c r="J334" i="8"/>
  <c r="L333" i="8"/>
  <c r="K333" i="8"/>
  <c r="J333" i="8"/>
  <c r="L332" i="8"/>
  <c r="K332" i="8"/>
  <c r="J332" i="8"/>
  <c r="L331" i="8"/>
  <c r="K331" i="8"/>
  <c r="J331" i="8"/>
  <c r="L330" i="8"/>
  <c r="K330" i="8"/>
  <c r="J330" i="8"/>
  <c r="L329" i="8"/>
  <c r="K329" i="8"/>
  <c r="J329" i="8"/>
  <c r="L328" i="8"/>
  <c r="K328" i="8"/>
  <c r="J328" i="8"/>
  <c r="L327" i="8"/>
  <c r="K327" i="8"/>
  <c r="J327" i="8"/>
  <c r="L326" i="8"/>
  <c r="K326" i="8"/>
  <c r="J326" i="8"/>
  <c r="L325" i="8"/>
  <c r="K325" i="8"/>
  <c r="J325" i="8"/>
  <c r="L324" i="8"/>
  <c r="K324" i="8"/>
  <c r="J324" i="8"/>
  <c r="L323" i="8"/>
  <c r="K323" i="8"/>
  <c r="J323" i="8"/>
  <c r="L322" i="8"/>
  <c r="K322" i="8"/>
  <c r="J322" i="8"/>
  <c r="L321" i="8"/>
  <c r="K321" i="8"/>
  <c r="J321" i="8"/>
  <c r="L320" i="8"/>
  <c r="K320" i="8"/>
  <c r="J320" i="8"/>
  <c r="L318" i="8"/>
  <c r="K318" i="8"/>
  <c r="J318" i="8"/>
  <c r="L317" i="8"/>
  <c r="K317" i="8"/>
  <c r="J317" i="8"/>
  <c r="L316" i="8"/>
  <c r="K316" i="8"/>
  <c r="J316" i="8"/>
  <c r="L315" i="8"/>
  <c r="K315" i="8"/>
  <c r="J315" i="8"/>
  <c r="L314" i="8"/>
  <c r="K314" i="8"/>
  <c r="J314" i="8"/>
  <c r="L313" i="8"/>
  <c r="K313" i="8"/>
  <c r="J313" i="8"/>
  <c r="L312" i="8"/>
  <c r="K312" i="8"/>
  <c r="J312" i="8"/>
  <c r="L311" i="8"/>
  <c r="K311" i="8"/>
  <c r="J311" i="8"/>
  <c r="L310" i="8"/>
  <c r="K310" i="8"/>
  <c r="J310" i="8"/>
  <c r="L309" i="8"/>
  <c r="K309" i="8"/>
  <c r="J309" i="8"/>
  <c r="L307" i="8"/>
  <c r="K307" i="8"/>
  <c r="J307" i="8"/>
  <c r="L306" i="8"/>
  <c r="K306" i="8"/>
  <c r="J306" i="8"/>
  <c r="L305" i="8"/>
  <c r="K305" i="8"/>
  <c r="J305" i="8"/>
  <c r="L304" i="8"/>
  <c r="K304" i="8"/>
  <c r="J304" i="8"/>
  <c r="L303" i="8"/>
  <c r="K303" i="8"/>
  <c r="J303" i="8"/>
  <c r="L302" i="8"/>
  <c r="K302" i="8"/>
  <c r="J302" i="8"/>
  <c r="L301" i="8"/>
  <c r="K301" i="8"/>
  <c r="J301" i="8"/>
  <c r="L300" i="8"/>
  <c r="K300" i="8"/>
  <c r="J300" i="8"/>
  <c r="L299" i="8"/>
  <c r="K299" i="8"/>
  <c r="J299" i="8"/>
  <c r="L298" i="8"/>
  <c r="K298" i="8"/>
  <c r="J298" i="8"/>
  <c r="L297" i="8"/>
  <c r="K297" i="8"/>
  <c r="J297" i="8"/>
  <c r="L296" i="8"/>
  <c r="K296" i="8"/>
  <c r="J296" i="8"/>
  <c r="L295" i="8"/>
  <c r="K295" i="8"/>
  <c r="J295" i="8"/>
  <c r="L294" i="8"/>
  <c r="K294" i="8"/>
  <c r="J294" i="8"/>
  <c r="L293" i="8"/>
  <c r="K293" i="8"/>
  <c r="J293" i="8"/>
  <c r="L292" i="8"/>
  <c r="K292" i="8"/>
  <c r="J292" i="8"/>
  <c r="L291" i="8"/>
  <c r="K291" i="8"/>
  <c r="J291" i="8"/>
  <c r="L290" i="8"/>
  <c r="K290" i="8"/>
  <c r="J290" i="8"/>
  <c r="L289" i="8"/>
  <c r="K289" i="8"/>
  <c r="J289" i="8"/>
  <c r="L288" i="8"/>
  <c r="K288" i="8"/>
  <c r="J288" i="8"/>
  <c r="L287" i="8"/>
  <c r="K287" i="8"/>
  <c r="J287" i="8"/>
  <c r="L286" i="8"/>
  <c r="K286" i="8"/>
  <c r="J286" i="8"/>
  <c r="L283" i="8"/>
  <c r="K283" i="8"/>
  <c r="J283" i="8"/>
  <c r="L282" i="8"/>
  <c r="K282" i="8"/>
  <c r="J282" i="8"/>
  <c r="L281" i="8"/>
  <c r="K281" i="8"/>
  <c r="J281" i="8"/>
  <c r="L280" i="8"/>
  <c r="K280" i="8"/>
  <c r="J280" i="8"/>
  <c r="L279" i="8"/>
  <c r="K279" i="8"/>
  <c r="J279" i="8"/>
  <c r="L278" i="8"/>
  <c r="K278" i="8"/>
  <c r="J278" i="8"/>
  <c r="L277" i="8"/>
  <c r="K277" i="8"/>
  <c r="J277" i="8"/>
  <c r="L276" i="8"/>
  <c r="K276" i="8"/>
  <c r="J276" i="8"/>
  <c r="L275" i="8"/>
  <c r="K275" i="8"/>
  <c r="J275" i="8"/>
  <c r="L274" i="8"/>
  <c r="K274" i="8"/>
  <c r="J274" i="8"/>
  <c r="L272" i="8"/>
  <c r="K272" i="8"/>
  <c r="J272" i="8"/>
  <c r="L271" i="8"/>
  <c r="K271" i="8"/>
  <c r="J271" i="8"/>
  <c r="L270" i="8"/>
  <c r="K270" i="8"/>
  <c r="J270" i="8"/>
  <c r="L269" i="8"/>
  <c r="K269" i="8"/>
  <c r="J269" i="8"/>
  <c r="L267" i="8"/>
  <c r="K267" i="8"/>
  <c r="J267" i="8"/>
  <c r="L266" i="8"/>
  <c r="K266" i="8"/>
  <c r="J266" i="8"/>
  <c r="L265" i="8"/>
  <c r="K265" i="8"/>
  <c r="J265" i="8"/>
  <c r="L264" i="8"/>
  <c r="K264" i="8"/>
  <c r="J264" i="8"/>
  <c r="L263" i="8"/>
  <c r="K263" i="8"/>
  <c r="J263" i="8"/>
  <c r="L262" i="8"/>
  <c r="K262" i="8"/>
  <c r="J262" i="8"/>
  <c r="L260" i="8"/>
  <c r="K260" i="8"/>
  <c r="J260" i="8"/>
  <c r="L259" i="8"/>
  <c r="K259" i="8"/>
  <c r="J259" i="8"/>
  <c r="L258" i="8"/>
  <c r="K258" i="8"/>
  <c r="J258" i="8"/>
  <c r="L257" i="8"/>
  <c r="K257" i="8"/>
  <c r="J257" i="8"/>
  <c r="L256" i="8"/>
  <c r="K256" i="8"/>
  <c r="J256" i="8"/>
  <c r="L255" i="8"/>
  <c r="K255" i="8"/>
  <c r="J255" i="8"/>
  <c r="L254" i="8"/>
  <c r="K254" i="8"/>
  <c r="J254" i="8"/>
  <c r="L253" i="8"/>
  <c r="K253" i="8"/>
  <c r="J253" i="8"/>
  <c r="L252" i="8"/>
  <c r="K252" i="8"/>
  <c r="J252" i="8"/>
  <c r="L251" i="8"/>
  <c r="K251" i="8"/>
  <c r="J251" i="8"/>
  <c r="L250" i="8"/>
  <c r="K250" i="8"/>
  <c r="J250" i="8"/>
  <c r="L249" i="8"/>
  <c r="K249" i="8"/>
  <c r="J249" i="8"/>
  <c r="L248" i="8"/>
  <c r="K248" i="8"/>
  <c r="J248" i="8"/>
  <c r="L247" i="8"/>
  <c r="K247" i="8"/>
  <c r="J247" i="8"/>
  <c r="L246" i="8"/>
  <c r="K246" i="8"/>
  <c r="J246" i="8"/>
  <c r="L245" i="8"/>
  <c r="K245" i="8"/>
  <c r="J245" i="8"/>
  <c r="L244" i="8"/>
  <c r="K244" i="8"/>
  <c r="J244" i="8"/>
  <c r="L243" i="8"/>
  <c r="K243" i="8"/>
  <c r="J243" i="8"/>
  <c r="L242" i="8"/>
  <c r="K242" i="8"/>
  <c r="J242" i="8"/>
  <c r="L241" i="8"/>
  <c r="K241" i="8"/>
  <c r="J241" i="8"/>
  <c r="L240" i="8"/>
  <c r="K240" i="8"/>
  <c r="J240" i="8"/>
  <c r="L239" i="8"/>
  <c r="K239" i="8"/>
  <c r="J239" i="8"/>
  <c r="L238" i="8"/>
  <c r="K238" i="8"/>
  <c r="J238" i="8"/>
  <c r="L237" i="8"/>
  <c r="K237" i="8"/>
  <c r="J237" i="8"/>
  <c r="L236" i="8"/>
  <c r="K236" i="8"/>
  <c r="J236" i="8"/>
  <c r="L235" i="8"/>
  <c r="K235" i="8"/>
  <c r="J235" i="8"/>
  <c r="L234" i="8"/>
  <c r="K234" i="8"/>
  <c r="J234" i="8"/>
  <c r="L233" i="8"/>
  <c r="K233" i="8"/>
  <c r="J233" i="8"/>
  <c r="L232" i="8"/>
  <c r="K232" i="8"/>
  <c r="J232" i="8"/>
  <c r="L231" i="8"/>
  <c r="K231" i="8"/>
  <c r="J231" i="8"/>
  <c r="L228" i="8"/>
  <c r="K228" i="8"/>
  <c r="J228" i="8"/>
  <c r="L227" i="8"/>
  <c r="K227" i="8"/>
  <c r="J227" i="8"/>
  <c r="L226" i="8"/>
  <c r="K226" i="8"/>
  <c r="J226" i="8"/>
  <c r="L225" i="8"/>
  <c r="K225" i="8"/>
  <c r="J225" i="8"/>
  <c r="L224" i="8"/>
  <c r="K224" i="8"/>
  <c r="J224" i="8"/>
  <c r="L223" i="8"/>
  <c r="K223" i="8"/>
  <c r="J223" i="8"/>
  <c r="L222" i="8"/>
  <c r="K222" i="8"/>
  <c r="J222" i="8"/>
  <c r="L221" i="8"/>
  <c r="K221" i="8"/>
  <c r="J221" i="8"/>
  <c r="L220" i="8"/>
  <c r="K220" i="8"/>
  <c r="J220" i="8"/>
  <c r="L218" i="8"/>
  <c r="K218" i="8"/>
  <c r="J218" i="8"/>
  <c r="L217" i="8"/>
  <c r="K217" i="8"/>
  <c r="J217" i="8"/>
  <c r="L216" i="8"/>
  <c r="K216" i="8"/>
  <c r="J216" i="8"/>
  <c r="L215" i="8"/>
  <c r="K215" i="8"/>
  <c r="J215" i="8"/>
  <c r="L214" i="8"/>
  <c r="K214" i="8"/>
  <c r="J214" i="8"/>
  <c r="L213" i="8"/>
  <c r="K213" i="8"/>
  <c r="J213" i="8"/>
  <c r="L212" i="8"/>
  <c r="K212" i="8"/>
  <c r="J212" i="8"/>
  <c r="L211" i="8"/>
  <c r="K211" i="8"/>
  <c r="J211" i="8"/>
  <c r="L209" i="8"/>
  <c r="K209" i="8"/>
  <c r="J209" i="8"/>
  <c r="L208" i="8"/>
  <c r="K208" i="8"/>
  <c r="J208" i="8"/>
  <c r="L207" i="8"/>
  <c r="K207" i="8"/>
  <c r="J207" i="8"/>
  <c r="L206" i="8"/>
  <c r="K206" i="8"/>
  <c r="J206" i="8"/>
  <c r="L205" i="8"/>
  <c r="K205" i="8"/>
  <c r="J205" i="8"/>
  <c r="L204" i="8"/>
  <c r="K204" i="8"/>
  <c r="J204" i="8"/>
  <c r="L203" i="8"/>
  <c r="K203" i="8"/>
  <c r="J203" i="8"/>
  <c r="L202" i="8"/>
  <c r="K202" i="8"/>
  <c r="J202" i="8"/>
  <c r="L200" i="8"/>
  <c r="K200" i="8"/>
  <c r="J200" i="8"/>
  <c r="L199" i="8"/>
  <c r="K199" i="8"/>
  <c r="J199" i="8"/>
  <c r="L198" i="8"/>
  <c r="K198" i="8"/>
  <c r="J198" i="8"/>
  <c r="L197" i="8"/>
  <c r="K197" i="8"/>
  <c r="J197" i="8"/>
  <c r="L196" i="8"/>
  <c r="K196" i="8"/>
  <c r="J196" i="8"/>
  <c r="L195" i="8"/>
  <c r="K195" i="8"/>
  <c r="J195" i="8"/>
  <c r="L194" i="8"/>
  <c r="K194" i="8"/>
  <c r="J194" i="8"/>
  <c r="L192" i="8"/>
  <c r="K192" i="8"/>
  <c r="J192" i="8"/>
  <c r="L191" i="8"/>
  <c r="K191" i="8"/>
  <c r="J191" i="8"/>
  <c r="L190" i="8"/>
  <c r="K190" i="8"/>
  <c r="J190" i="8"/>
  <c r="L189" i="8"/>
  <c r="K189" i="8"/>
  <c r="J189" i="8"/>
  <c r="L188" i="8"/>
  <c r="K188" i="8"/>
  <c r="J188" i="8"/>
  <c r="L187" i="8"/>
  <c r="K187" i="8"/>
  <c r="J187" i="8"/>
  <c r="L186" i="8"/>
  <c r="K186" i="8"/>
  <c r="J186" i="8"/>
  <c r="L185" i="8"/>
  <c r="K185" i="8"/>
  <c r="J185" i="8"/>
  <c r="L184" i="8"/>
  <c r="K184" i="8"/>
  <c r="J184" i="8"/>
  <c r="L183" i="8"/>
  <c r="K183" i="8"/>
  <c r="J183" i="8"/>
  <c r="L182" i="8"/>
  <c r="K182" i="8"/>
  <c r="J182" i="8"/>
  <c r="L181" i="8"/>
  <c r="K181" i="8"/>
  <c r="J181" i="8"/>
  <c r="L179" i="8"/>
  <c r="K179" i="8"/>
  <c r="J179" i="8"/>
  <c r="L178" i="8"/>
  <c r="K178" i="8"/>
  <c r="J178" i="8"/>
  <c r="L177" i="8"/>
  <c r="K177" i="8"/>
  <c r="J177" i="8"/>
  <c r="L176" i="8"/>
  <c r="K176" i="8"/>
  <c r="J176" i="8"/>
  <c r="L175" i="8"/>
  <c r="K175" i="8"/>
  <c r="J175" i="8"/>
  <c r="L174" i="8"/>
  <c r="K174" i="8"/>
  <c r="J174" i="8"/>
  <c r="L173" i="8"/>
  <c r="K173" i="8"/>
  <c r="J173" i="8"/>
  <c r="L172" i="8"/>
  <c r="K172" i="8"/>
  <c r="J172" i="8"/>
  <c r="L171" i="8"/>
  <c r="K171" i="8"/>
  <c r="J171" i="8"/>
  <c r="L169" i="8"/>
  <c r="K169" i="8"/>
  <c r="J169" i="8"/>
  <c r="L168" i="8"/>
  <c r="K168" i="8"/>
  <c r="J168" i="8"/>
  <c r="L167" i="8"/>
  <c r="K167" i="8"/>
  <c r="J167" i="8"/>
  <c r="L166" i="8"/>
  <c r="K166" i="8"/>
  <c r="J166" i="8"/>
  <c r="L165" i="8"/>
  <c r="K165" i="8"/>
  <c r="J165" i="8"/>
  <c r="L164" i="8"/>
  <c r="K164" i="8"/>
  <c r="J164" i="8"/>
  <c r="L163" i="8"/>
  <c r="K163" i="8"/>
  <c r="J163" i="8"/>
  <c r="L162" i="8"/>
  <c r="K162" i="8"/>
  <c r="J162" i="8"/>
  <c r="L160" i="8"/>
  <c r="K160" i="8"/>
  <c r="J160" i="8"/>
  <c r="L159" i="8"/>
  <c r="K159" i="8"/>
  <c r="J159" i="8"/>
  <c r="L158" i="8"/>
  <c r="K158" i="8"/>
  <c r="J158" i="8"/>
  <c r="L157" i="8"/>
  <c r="K157" i="8"/>
  <c r="J157" i="8"/>
  <c r="L156" i="8"/>
  <c r="K156" i="8"/>
  <c r="J156" i="8"/>
  <c r="L155" i="8"/>
  <c r="K155" i="8"/>
  <c r="J155" i="8"/>
  <c r="L154" i="8"/>
  <c r="K154" i="8"/>
  <c r="J154" i="8"/>
  <c r="L153" i="8"/>
  <c r="K153" i="8"/>
  <c r="J153" i="8"/>
  <c r="L152" i="8"/>
  <c r="K152" i="8"/>
  <c r="J152" i="8"/>
  <c r="L150" i="8"/>
  <c r="K150" i="8"/>
  <c r="J150" i="8"/>
  <c r="L149" i="8"/>
  <c r="K149" i="8"/>
  <c r="J149" i="8"/>
  <c r="L148" i="8"/>
  <c r="K148" i="8"/>
  <c r="J148" i="8"/>
  <c r="L147" i="8"/>
  <c r="K147" i="8"/>
  <c r="J147" i="8"/>
  <c r="L146" i="8"/>
  <c r="K146" i="8"/>
  <c r="J146" i="8"/>
  <c r="L145" i="8"/>
  <c r="K145" i="8"/>
  <c r="J145" i="8"/>
  <c r="L143" i="8"/>
  <c r="K143" i="8"/>
  <c r="J143" i="8"/>
  <c r="L142" i="8"/>
  <c r="K142" i="8"/>
  <c r="J142" i="8"/>
  <c r="L141" i="8"/>
  <c r="K141" i="8"/>
  <c r="J141" i="8"/>
  <c r="L140" i="8"/>
  <c r="K140" i="8"/>
  <c r="J140" i="8"/>
  <c r="L139" i="8"/>
  <c r="K139" i="8"/>
  <c r="J139" i="8"/>
  <c r="L138" i="8"/>
  <c r="K138" i="8"/>
  <c r="J138" i="8"/>
  <c r="L137" i="8"/>
  <c r="K137" i="8"/>
  <c r="J137" i="8"/>
  <c r="L136" i="8"/>
  <c r="K136" i="8"/>
  <c r="J136" i="8"/>
  <c r="L135" i="8"/>
  <c r="K135" i="8"/>
  <c r="J135" i="8"/>
  <c r="L134" i="8"/>
  <c r="K134" i="8"/>
  <c r="J134" i="8"/>
  <c r="L133" i="8"/>
  <c r="K133" i="8"/>
  <c r="J133" i="8"/>
  <c r="L132" i="8"/>
  <c r="K132" i="8"/>
  <c r="J132" i="8"/>
  <c r="L131" i="8"/>
  <c r="K131" i="8"/>
  <c r="J131" i="8"/>
  <c r="L130" i="8"/>
  <c r="K130" i="8"/>
  <c r="J130" i="8"/>
  <c r="L129" i="8"/>
  <c r="K129" i="8"/>
  <c r="J129" i="8"/>
  <c r="L128" i="8"/>
  <c r="K128" i="8"/>
  <c r="J128" i="8"/>
  <c r="L125" i="8"/>
  <c r="K125" i="8"/>
  <c r="J125" i="8"/>
  <c r="L124" i="8"/>
  <c r="K124" i="8"/>
  <c r="J124" i="8"/>
  <c r="L123" i="8"/>
  <c r="K123" i="8"/>
  <c r="J123" i="8"/>
  <c r="L122" i="8"/>
  <c r="K122" i="8"/>
  <c r="J122" i="8"/>
  <c r="L121" i="8"/>
  <c r="K121" i="8"/>
  <c r="J121" i="8"/>
  <c r="L120" i="8"/>
  <c r="K120" i="8"/>
  <c r="J120" i="8"/>
  <c r="L119" i="8"/>
  <c r="K119" i="8"/>
  <c r="J119" i="8"/>
  <c r="L118" i="8"/>
  <c r="K118" i="8"/>
  <c r="J118" i="8"/>
  <c r="L116" i="8"/>
  <c r="K116" i="8"/>
  <c r="J116" i="8"/>
  <c r="L115" i="8"/>
  <c r="K115" i="8"/>
  <c r="J115" i="8"/>
  <c r="L114" i="8"/>
  <c r="K114" i="8"/>
  <c r="J114" i="8"/>
  <c r="L113" i="8"/>
  <c r="K113" i="8"/>
  <c r="J113" i="8"/>
  <c r="L112" i="8"/>
  <c r="K112" i="8"/>
  <c r="J112" i="8"/>
  <c r="L111" i="8"/>
  <c r="K111" i="8"/>
  <c r="J111" i="8"/>
  <c r="L110" i="8"/>
  <c r="K110" i="8"/>
  <c r="J110" i="8"/>
  <c r="L109" i="8"/>
  <c r="K109" i="8"/>
  <c r="J109" i="8"/>
  <c r="L108" i="8"/>
  <c r="K108" i="8"/>
  <c r="J108" i="8"/>
  <c r="L107" i="8"/>
  <c r="K107" i="8"/>
  <c r="J107" i="8"/>
  <c r="L106" i="8"/>
  <c r="K106" i="8"/>
  <c r="J106" i="8"/>
  <c r="L105" i="8"/>
  <c r="K105" i="8"/>
  <c r="J105" i="8"/>
  <c r="L103" i="8"/>
  <c r="K103" i="8"/>
  <c r="J103" i="8"/>
  <c r="L102" i="8"/>
  <c r="K102" i="8"/>
  <c r="J102" i="8"/>
  <c r="L101" i="8"/>
  <c r="K101" i="8"/>
  <c r="J101" i="8"/>
  <c r="L100" i="8"/>
  <c r="K100" i="8"/>
  <c r="J100" i="8"/>
  <c r="L99" i="8"/>
  <c r="K99" i="8"/>
  <c r="J99" i="8"/>
  <c r="L98" i="8"/>
  <c r="K98" i="8"/>
  <c r="J98" i="8"/>
  <c r="L97" i="8"/>
  <c r="K97" i="8"/>
  <c r="J97" i="8"/>
  <c r="L96" i="8"/>
  <c r="K96" i="8"/>
  <c r="J96" i="8"/>
  <c r="L95" i="8"/>
  <c r="K95" i="8"/>
  <c r="J95" i="8"/>
  <c r="L93" i="8"/>
  <c r="K93" i="8"/>
  <c r="J93" i="8"/>
  <c r="L92" i="8"/>
  <c r="K92" i="8"/>
  <c r="J92" i="8"/>
  <c r="L91" i="8"/>
  <c r="K91" i="8"/>
  <c r="J91" i="8"/>
  <c r="L90" i="8"/>
  <c r="K90" i="8"/>
  <c r="J90" i="8"/>
  <c r="L89" i="8"/>
  <c r="K89" i="8"/>
  <c r="J89" i="8"/>
  <c r="L88" i="8"/>
  <c r="K88" i="8"/>
  <c r="J88" i="8"/>
  <c r="L87" i="8"/>
  <c r="K87" i="8"/>
  <c r="J87" i="8"/>
  <c r="L86" i="8"/>
  <c r="K86" i="8"/>
  <c r="J86" i="8"/>
  <c r="L85" i="8"/>
  <c r="K85" i="8"/>
  <c r="J85" i="8"/>
  <c r="L84" i="8"/>
  <c r="K84" i="8"/>
  <c r="J84" i="8"/>
  <c r="L83" i="8"/>
  <c r="K83" i="8"/>
  <c r="J83" i="8"/>
  <c r="L82" i="8"/>
  <c r="K82" i="8"/>
  <c r="J82" i="8"/>
  <c r="L80" i="8"/>
  <c r="K80" i="8"/>
  <c r="J80" i="8"/>
  <c r="L79" i="8"/>
  <c r="K79" i="8"/>
  <c r="J79" i="8"/>
  <c r="L78" i="8"/>
  <c r="K78" i="8"/>
  <c r="J78" i="8"/>
  <c r="L77" i="8"/>
  <c r="K77" i="8"/>
  <c r="J77" i="8"/>
  <c r="L76" i="8"/>
  <c r="K76" i="8"/>
  <c r="J76" i="8"/>
  <c r="L75" i="8"/>
  <c r="K75" i="8"/>
  <c r="J75" i="8"/>
  <c r="L74" i="8"/>
  <c r="K74" i="8"/>
  <c r="J74" i="8"/>
  <c r="L73" i="8"/>
  <c r="K73" i="8"/>
  <c r="J73" i="8"/>
  <c r="L72" i="8"/>
  <c r="K72" i="8"/>
  <c r="J72" i="8"/>
  <c r="L71" i="8"/>
  <c r="K71" i="8"/>
  <c r="J71" i="8"/>
  <c r="L69" i="8"/>
  <c r="K69" i="8"/>
  <c r="J69" i="8"/>
  <c r="L68" i="8"/>
  <c r="K68" i="8"/>
  <c r="J68" i="8"/>
  <c r="L67" i="8"/>
  <c r="K67" i="8"/>
  <c r="J67" i="8"/>
  <c r="L66" i="8"/>
  <c r="K66" i="8"/>
  <c r="J66" i="8"/>
  <c r="L65" i="8"/>
  <c r="K65" i="8"/>
  <c r="J65" i="8"/>
  <c r="L64" i="8"/>
  <c r="K64" i="8"/>
  <c r="J64" i="8"/>
  <c r="L63" i="8"/>
  <c r="K63" i="8"/>
  <c r="J63" i="8"/>
  <c r="L62" i="8"/>
  <c r="K62" i="8"/>
  <c r="J62" i="8"/>
  <c r="L61" i="8"/>
  <c r="K61" i="8"/>
  <c r="J61" i="8"/>
  <c r="L60" i="8"/>
  <c r="K60" i="8"/>
  <c r="J60" i="8"/>
  <c r="L59" i="8"/>
  <c r="K59" i="8"/>
  <c r="J59" i="8"/>
  <c r="L58" i="8"/>
  <c r="K58" i="8"/>
  <c r="J58" i="8"/>
  <c r="L57" i="8"/>
  <c r="K57" i="8"/>
  <c r="J57" i="8"/>
  <c r="L55" i="8"/>
  <c r="K55" i="8"/>
  <c r="J55" i="8"/>
  <c r="L54" i="8"/>
  <c r="K54" i="8"/>
  <c r="J54" i="8"/>
  <c r="L53" i="8"/>
  <c r="K53" i="8"/>
  <c r="J53" i="8"/>
  <c r="L52" i="8"/>
  <c r="K52" i="8"/>
  <c r="J52" i="8"/>
  <c r="L51" i="8"/>
  <c r="K51" i="8"/>
  <c r="J51" i="8"/>
  <c r="L50" i="8"/>
  <c r="K50" i="8"/>
  <c r="J50" i="8"/>
  <c r="L49" i="8"/>
  <c r="K49" i="8"/>
  <c r="J49" i="8"/>
  <c r="L48" i="8"/>
  <c r="K48" i="8"/>
  <c r="J48" i="8"/>
  <c r="L47" i="8"/>
  <c r="K47" i="8"/>
  <c r="J47" i="8"/>
  <c r="L46" i="8"/>
  <c r="K46" i="8"/>
  <c r="J46" i="8"/>
  <c r="L45" i="8"/>
  <c r="K45" i="8"/>
  <c r="J45" i="8"/>
  <c r="L44" i="8"/>
  <c r="K44" i="8"/>
  <c r="J44" i="8"/>
  <c r="L43" i="8"/>
  <c r="K43" i="8"/>
  <c r="J43" i="8"/>
  <c r="L42" i="8"/>
  <c r="K42" i="8"/>
  <c r="J42" i="8"/>
  <c r="L41" i="8"/>
  <c r="K41" i="8"/>
  <c r="J41" i="8"/>
  <c r="L40" i="8"/>
  <c r="K40" i="8"/>
  <c r="J40" i="8"/>
  <c r="L39" i="8"/>
  <c r="K39" i="8"/>
  <c r="J39" i="8"/>
  <c r="L37" i="8"/>
  <c r="K37" i="8"/>
  <c r="J37" i="8"/>
  <c r="L36" i="8"/>
  <c r="K36" i="8"/>
  <c r="J36" i="8"/>
  <c r="L35" i="8"/>
  <c r="K35" i="8"/>
  <c r="J35" i="8"/>
  <c r="L34" i="8"/>
  <c r="K34" i="8"/>
  <c r="J34" i="8"/>
  <c r="L33" i="8"/>
  <c r="K33" i="8"/>
  <c r="J33" i="8"/>
  <c r="L32" i="8"/>
  <c r="K32" i="8"/>
  <c r="J32" i="8"/>
  <c r="L31" i="8"/>
  <c r="K31" i="8"/>
  <c r="J31" i="8"/>
  <c r="L30" i="8"/>
  <c r="K30" i="8"/>
  <c r="J30" i="8"/>
  <c r="L29" i="8"/>
  <c r="K29" i="8"/>
  <c r="J29" i="8"/>
  <c r="L28" i="8"/>
  <c r="K28" i="8"/>
  <c r="J28" i="8"/>
  <c r="L27" i="8"/>
  <c r="K27" i="8"/>
  <c r="J27" i="8"/>
  <c r="L26" i="8"/>
  <c r="K26" i="8"/>
  <c r="J26" i="8"/>
  <c r="L25" i="8"/>
  <c r="K25" i="8"/>
  <c r="J25" i="8"/>
  <c r="L24" i="8"/>
  <c r="K24" i="8"/>
  <c r="J24" i="8"/>
  <c r="L23" i="8"/>
  <c r="K23" i="8"/>
  <c r="J23" i="8"/>
  <c r="L22" i="8"/>
  <c r="K22" i="8"/>
  <c r="J22" i="8"/>
  <c r="L21" i="8"/>
  <c r="K21" i="8"/>
  <c r="J21" i="8"/>
  <c r="L20" i="8"/>
  <c r="K20" i="8"/>
  <c r="J20" i="8"/>
  <c r="L19" i="8"/>
  <c r="K19" i="8"/>
  <c r="J19" i="8"/>
  <c r="L18" i="8"/>
  <c r="K18" i="8"/>
  <c r="J18" i="8"/>
  <c r="L17" i="8"/>
  <c r="K17" i="8"/>
  <c r="J17" i="8"/>
  <c r="L16" i="8"/>
  <c r="K16" i="8"/>
  <c r="J16" i="8"/>
  <c r="L15" i="8"/>
  <c r="K15" i="8"/>
  <c r="J15" i="8"/>
  <c r="L14" i="8"/>
  <c r="K14" i="8"/>
  <c r="J14" i="8"/>
  <c r="L13" i="8"/>
  <c r="K13" i="8"/>
  <c r="J13" i="8"/>
  <c r="L12" i="8"/>
  <c r="K12" i="8"/>
  <c r="J12" i="8"/>
  <c r="L11" i="8"/>
  <c r="K11" i="8"/>
  <c r="J11" i="8"/>
  <c r="L10" i="8"/>
  <c r="K10" i="8"/>
  <c r="J10" i="8"/>
  <c r="L9" i="8"/>
  <c r="K9" i="8"/>
  <c r="J9" i="8"/>
  <c r="L8" i="8"/>
  <c r="K8" i="8"/>
  <c r="J8" i="8"/>
  <c r="L7" i="8"/>
  <c r="K7" i="8"/>
  <c r="J7" i="8"/>
  <c r="D363" i="8" l="1"/>
  <c r="D351" i="8"/>
  <c r="D345" i="8"/>
  <c r="D338" i="8"/>
  <c r="D319" i="8"/>
  <c r="D308" i="8"/>
  <c r="D285" i="8"/>
  <c r="D273" i="8"/>
  <c r="D268" i="8"/>
  <c r="D261" i="8"/>
  <c r="D230" i="8"/>
  <c r="D219" i="8"/>
  <c r="D210" i="8"/>
  <c r="D201" i="8"/>
  <c r="D193" i="8"/>
  <c r="D180" i="8"/>
  <c r="D170" i="8"/>
  <c r="F161" i="8"/>
  <c r="F6" i="8"/>
  <c r="F38" i="8"/>
  <c r="F56" i="8"/>
  <c r="F70" i="8"/>
  <c r="F81" i="8"/>
  <c r="F94" i="8"/>
  <c r="F104" i="8"/>
  <c r="F117" i="8"/>
  <c r="F127" i="8"/>
  <c r="F144" i="8"/>
  <c r="F151" i="8"/>
  <c r="D161" i="8"/>
  <c r="D151" i="8"/>
  <c r="D144" i="8"/>
  <c r="D127" i="8"/>
  <c r="D117" i="8"/>
  <c r="D104" i="8"/>
  <c r="D94" i="8"/>
  <c r="D81" i="8"/>
  <c r="D70" i="8"/>
  <c r="D56" i="8"/>
  <c r="D38" i="8"/>
  <c r="D6" i="8"/>
  <c r="E56" i="8"/>
  <c r="C261" i="8" l="1"/>
  <c r="C268" i="8"/>
  <c r="H94" i="8" l="1"/>
  <c r="K94" i="8" s="1"/>
  <c r="I94" i="8"/>
  <c r="L94" i="8" s="1"/>
  <c r="G94" i="8"/>
  <c r="J94" i="8" s="1"/>
  <c r="E94" i="8"/>
  <c r="C94" i="8"/>
  <c r="G56" i="8" l="1"/>
  <c r="J56" i="8" s="1"/>
  <c r="H56" i="8"/>
  <c r="K56" i="8" s="1"/>
  <c r="I56" i="8"/>
  <c r="L56" i="8" s="1"/>
  <c r="C117" i="8"/>
  <c r="C104" i="8"/>
  <c r="C81" i="8"/>
  <c r="C70" i="8"/>
  <c r="C56" i="8"/>
  <c r="C38" i="8"/>
  <c r="F363" i="8"/>
  <c r="E363" i="8"/>
  <c r="F351" i="8"/>
  <c r="E351" i="8"/>
  <c r="F345" i="8"/>
  <c r="E345" i="8"/>
  <c r="F338" i="8"/>
  <c r="E338" i="8"/>
  <c r="F319" i="8"/>
  <c r="E319" i="8"/>
  <c r="F308" i="8"/>
  <c r="E308" i="8"/>
  <c r="F285" i="8"/>
  <c r="E285" i="8"/>
  <c r="F273" i="8"/>
  <c r="E273" i="8"/>
  <c r="F268" i="8"/>
  <c r="E268" i="8"/>
  <c r="F261" i="8"/>
  <c r="E261" i="8"/>
  <c r="F230" i="8"/>
  <c r="E230" i="8"/>
  <c r="F219" i="8"/>
  <c r="E219" i="8"/>
  <c r="F210" i="8"/>
  <c r="E210" i="8"/>
  <c r="F201" i="8"/>
  <c r="E201" i="8"/>
  <c r="F193" i="8"/>
  <c r="E193" i="8"/>
  <c r="F180" i="8"/>
  <c r="E180" i="8"/>
  <c r="F170" i="8"/>
  <c r="E170" i="8"/>
  <c r="E161" i="8"/>
  <c r="E151" i="8"/>
  <c r="E144" i="8"/>
  <c r="E127" i="8"/>
  <c r="E117" i="8"/>
  <c r="E104" i="8"/>
  <c r="E81" i="8"/>
  <c r="E70" i="8"/>
  <c r="E38" i="8"/>
  <c r="E6" i="8"/>
  <c r="G363" i="8"/>
  <c r="H363" i="8"/>
  <c r="I363" i="8"/>
  <c r="G351" i="8"/>
  <c r="H351" i="8"/>
  <c r="I351" i="8"/>
  <c r="G345" i="8"/>
  <c r="H345" i="8"/>
  <c r="I345" i="8"/>
  <c r="G338" i="8"/>
  <c r="H338" i="8"/>
  <c r="I338" i="8"/>
  <c r="G319" i="8"/>
  <c r="H319" i="8"/>
  <c r="I319" i="8"/>
  <c r="G308" i="8"/>
  <c r="H308" i="8"/>
  <c r="I308" i="8"/>
  <c r="G285" i="8"/>
  <c r="H285" i="8"/>
  <c r="I285" i="8"/>
  <c r="G273" i="8"/>
  <c r="H273" i="8"/>
  <c r="I273" i="8"/>
  <c r="G268" i="8"/>
  <c r="H268" i="8"/>
  <c r="I268" i="8"/>
  <c r="G261" i="8"/>
  <c r="H261" i="8"/>
  <c r="I261" i="8"/>
  <c r="G230" i="8"/>
  <c r="H230" i="8"/>
  <c r="I230" i="8"/>
  <c r="G219" i="8"/>
  <c r="H219" i="8"/>
  <c r="I219" i="8"/>
  <c r="G210" i="8"/>
  <c r="H210" i="8"/>
  <c r="I210" i="8"/>
  <c r="G201" i="8"/>
  <c r="H201" i="8"/>
  <c r="I201" i="8"/>
  <c r="G193" i="8"/>
  <c r="H193" i="8"/>
  <c r="I193" i="8"/>
  <c r="G180" i="8"/>
  <c r="H180" i="8"/>
  <c r="I180" i="8"/>
  <c r="G170" i="8"/>
  <c r="H170" i="8"/>
  <c r="I170" i="8"/>
  <c r="G161" i="8"/>
  <c r="J161" i="8" s="1"/>
  <c r="H161" i="8"/>
  <c r="K161" i="8" s="1"/>
  <c r="I161" i="8"/>
  <c r="L161" i="8" s="1"/>
  <c r="G151" i="8"/>
  <c r="J151" i="8" s="1"/>
  <c r="H151" i="8"/>
  <c r="K151" i="8" s="1"/>
  <c r="I151" i="8"/>
  <c r="L151" i="8" s="1"/>
  <c r="G144" i="8"/>
  <c r="J144" i="8" s="1"/>
  <c r="H144" i="8"/>
  <c r="K144" i="8" s="1"/>
  <c r="I144" i="8"/>
  <c r="L144" i="8" s="1"/>
  <c r="G127" i="8"/>
  <c r="J127" i="8" s="1"/>
  <c r="H127" i="8"/>
  <c r="K127" i="8" s="1"/>
  <c r="I127" i="8"/>
  <c r="L127" i="8" s="1"/>
  <c r="G117" i="8"/>
  <c r="J117" i="8" s="1"/>
  <c r="H117" i="8"/>
  <c r="K117" i="8" s="1"/>
  <c r="I117" i="8"/>
  <c r="L117" i="8" s="1"/>
  <c r="G104" i="8"/>
  <c r="J104" i="8" s="1"/>
  <c r="H104" i="8"/>
  <c r="K104" i="8" s="1"/>
  <c r="I104" i="8"/>
  <c r="L104" i="8" s="1"/>
  <c r="G81" i="8"/>
  <c r="J81" i="8" s="1"/>
  <c r="H81" i="8"/>
  <c r="K81" i="8" s="1"/>
  <c r="I81" i="8"/>
  <c r="L81" i="8" s="1"/>
  <c r="G70" i="8"/>
  <c r="J70" i="8" s="1"/>
  <c r="H70" i="8"/>
  <c r="K70" i="8" s="1"/>
  <c r="I70" i="8"/>
  <c r="L70" i="8" s="1"/>
  <c r="G38" i="8"/>
  <c r="J38" i="8" s="1"/>
  <c r="H38" i="8"/>
  <c r="K38" i="8" s="1"/>
  <c r="I38" i="8"/>
  <c r="L38" i="8" s="1"/>
  <c r="G6" i="8"/>
  <c r="J6" i="8" s="1"/>
  <c r="H6" i="8"/>
  <c r="K6" i="8" s="1"/>
  <c r="I6" i="8"/>
  <c r="L6" i="8" s="1"/>
  <c r="C6" i="8"/>
  <c r="C127" i="8"/>
  <c r="C144" i="8"/>
  <c r="C151" i="8"/>
  <c r="C161" i="8"/>
  <c r="C170" i="8"/>
  <c r="C180" i="8"/>
  <c r="C193" i="8"/>
  <c r="C201" i="8"/>
  <c r="C210" i="8"/>
  <c r="C219" i="8"/>
  <c r="C230" i="8"/>
  <c r="C273" i="8"/>
  <c r="C285" i="8"/>
  <c r="C308" i="8"/>
  <c r="C319" i="8"/>
  <c r="C338" i="8"/>
  <c r="C345" i="8"/>
  <c r="C351" i="8"/>
  <c r="C363" i="8"/>
  <c r="J351" i="8" l="1"/>
  <c r="L351" i="8"/>
  <c r="K351" i="8"/>
  <c r="K345" i="8"/>
  <c r="J345" i="8"/>
  <c r="L345" i="8"/>
  <c r="L338" i="8"/>
  <c r="K338" i="8"/>
  <c r="J338" i="8"/>
  <c r="J319" i="8"/>
  <c r="L319" i="8"/>
  <c r="K319" i="8"/>
  <c r="K308" i="8"/>
  <c r="J308" i="8"/>
  <c r="L308" i="8"/>
  <c r="K285" i="8"/>
  <c r="J285" i="8"/>
  <c r="L285" i="8"/>
  <c r="J273" i="8"/>
  <c r="L273" i="8"/>
  <c r="K273" i="8"/>
  <c r="K268" i="8"/>
  <c r="L268" i="8"/>
  <c r="J268" i="8"/>
  <c r="L261" i="8"/>
  <c r="J261" i="8"/>
  <c r="K261" i="8"/>
  <c r="L230" i="8"/>
  <c r="K230" i="8"/>
  <c r="J230" i="8"/>
  <c r="J219" i="8"/>
  <c r="L219" i="8"/>
  <c r="K219" i="8"/>
  <c r="L210" i="8"/>
  <c r="K210" i="8"/>
  <c r="J210" i="8"/>
  <c r="L201" i="8"/>
  <c r="K201" i="8"/>
  <c r="J201" i="8"/>
  <c r="L193" i="8"/>
  <c r="J193" i="8"/>
  <c r="K193" i="8"/>
  <c r="K180" i="8"/>
  <c r="J180" i="8"/>
  <c r="L180" i="8"/>
  <c r="L170" i="8"/>
  <c r="K170" i="8"/>
  <c r="J170" i="8"/>
  <c r="L363" i="8"/>
  <c r="K363" i="8"/>
  <c r="J363" i="8"/>
  <c r="E5" i="8"/>
  <c r="G229" i="8"/>
  <c r="G284" i="8"/>
  <c r="I284" i="8"/>
  <c r="H337" i="8"/>
  <c r="I337" i="8"/>
  <c r="C284" i="8"/>
  <c r="C229" i="8"/>
  <c r="G5" i="8"/>
  <c r="I5" i="8"/>
  <c r="G126" i="8"/>
  <c r="H229" i="8"/>
  <c r="C126" i="8"/>
  <c r="F337" i="8"/>
  <c r="I126" i="8"/>
  <c r="I229" i="8"/>
  <c r="E337" i="8"/>
  <c r="F229" i="8"/>
  <c r="H5" i="8"/>
  <c r="F126" i="8"/>
  <c r="H126" i="8"/>
  <c r="G337" i="8"/>
  <c r="F5" i="8"/>
  <c r="H284" i="8"/>
  <c r="C337" i="8"/>
  <c r="C5" i="8"/>
  <c r="E126" i="8"/>
  <c r="E284" i="8"/>
  <c r="E229" i="8"/>
  <c r="F284" i="8"/>
  <c r="J284" i="8" l="1"/>
  <c r="L284" i="8"/>
  <c r="K284" i="8"/>
  <c r="K229" i="8"/>
  <c r="J229" i="8"/>
  <c r="L229" i="8"/>
  <c r="K126" i="8"/>
  <c r="J126" i="8"/>
  <c r="L126" i="8"/>
  <c r="L5" i="8"/>
  <c r="K5" i="8"/>
  <c r="J5" i="8"/>
  <c r="L337" i="8"/>
  <c r="K337" i="8"/>
  <c r="J337" i="8"/>
  <c r="C4" i="8"/>
  <c r="E4" i="8"/>
  <c r="F4" i="8"/>
  <c r="D229" i="8"/>
  <c r="D5" i="8"/>
  <c r="D126" i="8"/>
  <c r="G4" i="8"/>
  <c r="H4" i="8"/>
  <c r="D337" i="8"/>
  <c r="I4" i="8"/>
  <c r="D284" i="8"/>
  <c r="L4" i="8" l="1"/>
  <c r="K4" i="8"/>
  <c r="J4" i="8"/>
  <c r="D4" i="8"/>
</calcChain>
</file>

<file path=xl/sharedStrings.xml><?xml version="1.0" encoding="utf-8"?>
<sst xmlns="http://schemas.openxmlformats.org/spreadsheetml/2006/main" count="385" uniqueCount="382">
  <si>
    <t>大手町西</t>
  </si>
  <si>
    <t>大手町東</t>
  </si>
  <si>
    <t>川原小路</t>
  </si>
  <si>
    <t>上町</t>
  </si>
  <si>
    <t>上町南</t>
  </si>
  <si>
    <t>吉小路</t>
  </si>
  <si>
    <t>新小路</t>
  </si>
  <si>
    <t>日高南</t>
  </si>
  <si>
    <t>大畑小路</t>
  </si>
  <si>
    <t>袋町</t>
  </si>
  <si>
    <t>南町</t>
  </si>
  <si>
    <t>東町</t>
  </si>
  <si>
    <t>横町</t>
  </si>
  <si>
    <t>中央通り</t>
  </si>
  <si>
    <t>駅通り</t>
  </si>
  <si>
    <t>青葉町</t>
  </si>
  <si>
    <t>寺小路</t>
  </si>
  <si>
    <t>春日町</t>
  </si>
  <si>
    <t>三本木</t>
  </si>
  <si>
    <t>大町</t>
  </si>
  <si>
    <t>柳町</t>
  </si>
  <si>
    <t>立町</t>
  </si>
  <si>
    <t>勝手町</t>
  </si>
  <si>
    <t>川口町</t>
  </si>
  <si>
    <t>不断町東</t>
  </si>
  <si>
    <t>不断町西</t>
  </si>
  <si>
    <t>北下巾</t>
  </si>
  <si>
    <t>石田西</t>
  </si>
  <si>
    <t>石田北</t>
  </si>
  <si>
    <t>石田南</t>
  </si>
  <si>
    <t>宮下町</t>
  </si>
  <si>
    <t>天文台通り</t>
  </si>
  <si>
    <t>西上野町</t>
  </si>
  <si>
    <t>福吉町</t>
  </si>
  <si>
    <t>中上野町</t>
  </si>
  <si>
    <t>東上野町</t>
  </si>
  <si>
    <t>山崎町</t>
  </si>
  <si>
    <t>福原</t>
  </si>
  <si>
    <t>見分森</t>
  </si>
  <si>
    <t>大橋</t>
  </si>
  <si>
    <t>川端</t>
  </si>
  <si>
    <t>大鐘町</t>
  </si>
  <si>
    <t>南大鐘</t>
  </si>
  <si>
    <t>龍ヶ馬場</t>
  </si>
  <si>
    <t>花園町</t>
  </si>
  <si>
    <t>北常盤</t>
  </si>
  <si>
    <t>西常盤</t>
  </si>
  <si>
    <t>原中第一</t>
  </si>
  <si>
    <t>原中第二</t>
  </si>
  <si>
    <t>原中第三</t>
  </si>
  <si>
    <t>原中第四</t>
  </si>
  <si>
    <t>原中第五</t>
  </si>
  <si>
    <t>原中第六</t>
  </si>
  <si>
    <t>跡呂井</t>
  </si>
  <si>
    <t>安久戸</t>
  </si>
  <si>
    <t>瀬台野西</t>
  </si>
  <si>
    <t>瀬台野東</t>
  </si>
  <si>
    <t>栃の木</t>
  </si>
  <si>
    <t>上幅</t>
  </si>
  <si>
    <t>一本木</t>
  </si>
  <si>
    <t>八幡</t>
  </si>
  <si>
    <t>谷地</t>
  </si>
  <si>
    <t>佐野</t>
  </si>
  <si>
    <t>十文字</t>
  </si>
  <si>
    <t>松堂</t>
  </si>
  <si>
    <t>宮田</t>
  </si>
  <si>
    <t>仙人</t>
  </si>
  <si>
    <t>折居町</t>
  </si>
  <si>
    <t>要害</t>
  </si>
  <si>
    <t>高根</t>
  </si>
  <si>
    <t>川尻</t>
  </si>
  <si>
    <t>上中野</t>
  </si>
  <si>
    <t>下中野</t>
  </si>
  <si>
    <t>大深沢</t>
  </si>
  <si>
    <t>堤尻</t>
  </si>
  <si>
    <t>秋成</t>
  </si>
  <si>
    <t>須江</t>
  </si>
  <si>
    <t>折舘</t>
  </si>
  <si>
    <t>真城が丘</t>
  </si>
  <si>
    <t>西姉体</t>
  </si>
  <si>
    <t>上姉体</t>
  </si>
  <si>
    <t>上島</t>
  </si>
  <si>
    <t>姉体中央</t>
  </si>
  <si>
    <t>宿</t>
  </si>
  <si>
    <t>上野</t>
  </si>
  <si>
    <t>下姉体</t>
  </si>
  <si>
    <t>姉体南方</t>
  </si>
  <si>
    <t>羽田中央</t>
  </si>
  <si>
    <t>田茂山</t>
  </si>
  <si>
    <t>川前</t>
  </si>
  <si>
    <t>森</t>
  </si>
  <si>
    <t>羽黒堂</t>
  </si>
  <si>
    <t>芦ヶ沢</t>
  </si>
  <si>
    <t>北鵜ノ木</t>
  </si>
  <si>
    <t>外浦</t>
  </si>
  <si>
    <t>黒田助</t>
  </si>
  <si>
    <t>御山下</t>
  </si>
  <si>
    <t>鵜ノ木</t>
  </si>
  <si>
    <t>内堀</t>
  </si>
  <si>
    <t>鶴城</t>
  </si>
  <si>
    <t>長根</t>
  </si>
  <si>
    <t>下柳</t>
  </si>
  <si>
    <t>二渡</t>
  </si>
  <si>
    <t>正法寺</t>
  </si>
  <si>
    <t>小黒石</t>
  </si>
  <si>
    <t>高清水</t>
  </si>
  <si>
    <t>白鳥１区</t>
  </si>
  <si>
    <t>白鳥２区</t>
  </si>
  <si>
    <t>白鳥３区</t>
  </si>
  <si>
    <t>白鳥４区</t>
  </si>
  <si>
    <t>白鳥５区</t>
  </si>
  <si>
    <t>白鳥６区</t>
  </si>
  <si>
    <t>前沢１区</t>
  </si>
  <si>
    <t>前沢２区</t>
  </si>
  <si>
    <t>前沢３区</t>
  </si>
  <si>
    <t>前沢４区</t>
  </si>
  <si>
    <t>前沢５区</t>
  </si>
  <si>
    <t>前沢６区</t>
  </si>
  <si>
    <t>前沢７区</t>
  </si>
  <si>
    <t>前沢８区</t>
  </si>
  <si>
    <t>前沢９区</t>
  </si>
  <si>
    <t>稲置１区</t>
  </si>
  <si>
    <t>稲置２区</t>
  </si>
  <si>
    <t>稲置３区</t>
  </si>
  <si>
    <t>上野原１区</t>
  </si>
  <si>
    <t>上野原２区</t>
  </si>
  <si>
    <t>古城１区</t>
  </si>
  <si>
    <t>古城２区</t>
  </si>
  <si>
    <t>古城３区</t>
  </si>
  <si>
    <t>古城４区</t>
  </si>
  <si>
    <t>古城５区</t>
  </si>
  <si>
    <t>古城６区</t>
  </si>
  <si>
    <t>白山１区</t>
  </si>
  <si>
    <t>白山２区</t>
  </si>
  <si>
    <t>白山３区</t>
  </si>
  <si>
    <t>白山４区</t>
  </si>
  <si>
    <t>生母１区</t>
  </si>
  <si>
    <t>生母２区</t>
  </si>
  <si>
    <t>生母３区</t>
  </si>
  <si>
    <t>生母４区</t>
  </si>
  <si>
    <t>生母５区</t>
  </si>
  <si>
    <t>生母６区</t>
  </si>
  <si>
    <t>生母７区</t>
  </si>
  <si>
    <t>生母８区</t>
  </si>
  <si>
    <t>生母９区</t>
  </si>
  <si>
    <t>黒 石 地 区</t>
    <rPh sb="0" eb="3">
      <t>クロイシ</t>
    </rPh>
    <rPh sb="4" eb="7">
      <t>チク</t>
    </rPh>
    <phoneticPr fontId="3"/>
  </si>
  <si>
    <t>羽 田 地 区</t>
    <rPh sb="0" eb="3">
      <t>ハダ</t>
    </rPh>
    <rPh sb="4" eb="7">
      <t>チク</t>
    </rPh>
    <phoneticPr fontId="3"/>
  </si>
  <si>
    <t>姉 体 地 区</t>
    <rPh sb="0" eb="3">
      <t>アネタイ</t>
    </rPh>
    <rPh sb="4" eb="7">
      <t>チク</t>
    </rPh>
    <phoneticPr fontId="3"/>
  </si>
  <si>
    <t>真 城 地 区</t>
    <rPh sb="0" eb="3">
      <t>シンジョウ</t>
    </rPh>
    <rPh sb="4" eb="7">
      <t>チク</t>
    </rPh>
    <phoneticPr fontId="3"/>
  </si>
  <si>
    <t>佐倉河地区</t>
    <rPh sb="0" eb="3">
      <t>サクラカワ</t>
    </rPh>
    <rPh sb="3" eb="5">
      <t>チク</t>
    </rPh>
    <phoneticPr fontId="3"/>
  </si>
  <si>
    <t>常 盤 地 区</t>
    <rPh sb="0" eb="3">
      <t>トキワ</t>
    </rPh>
    <rPh sb="4" eb="7">
      <t>チク</t>
    </rPh>
    <phoneticPr fontId="3"/>
  </si>
  <si>
    <t>南　地　区</t>
    <rPh sb="0" eb="1">
      <t>ミナミ</t>
    </rPh>
    <rPh sb="2" eb="5">
      <t>チク</t>
    </rPh>
    <phoneticPr fontId="3"/>
  </si>
  <si>
    <t>水 沢 地 区</t>
    <rPh sb="0" eb="3">
      <t>ミズサワ</t>
    </rPh>
    <rPh sb="4" eb="7">
      <t>チク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</si>
  <si>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</si>
  <si>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</si>
  <si>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</si>
  <si>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 xml:space="preserve"> 及び行政区名</t>
    <rPh sb="1" eb="2">
      <t>オヨ</t>
    </rPh>
    <rPh sb="3" eb="6">
      <t>ギョウセイク</t>
    </rPh>
    <rPh sb="6" eb="7">
      <t>メイ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</si>
  <si>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</si>
  <si>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年 齢 別 人 口</t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phoneticPr fontId="3"/>
  </si>
  <si>
    <t>人　　　口</t>
    <rPh sb="0" eb="5">
      <t>ジンコウ</t>
    </rPh>
    <phoneticPr fontId="3"/>
  </si>
  <si>
    <t>世帯数</t>
    <rPh sb="0" eb="3">
      <t>セタイスウ</t>
    </rPh>
    <phoneticPr fontId="3"/>
  </si>
  <si>
    <t>0-14</t>
    <phoneticPr fontId="3"/>
  </si>
  <si>
    <t>15-64</t>
    <phoneticPr fontId="3"/>
  </si>
  <si>
    <t>65-</t>
    <phoneticPr fontId="3"/>
  </si>
  <si>
    <t>岩 谷 堂 地 区</t>
    <rPh sb="0" eb="1">
      <t>イワ</t>
    </rPh>
    <rPh sb="2" eb="3">
      <t>タニ</t>
    </rPh>
    <rPh sb="4" eb="5">
      <t>ドウ</t>
    </rPh>
    <rPh sb="6" eb="9">
      <t>チク</t>
    </rPh>
    <phoneticPr fontId="3"/>
  </si>
  <si>
    <t>愛 宕 地 区</t>
    <rPh sb="0" eb="1">
      <t>アイ</t>
    </rPh>
    <rPh sb="2" eb="3">
      <t>アタゴ</t>
    </rPh>
    <rPh sb="4" eb="7">
      <t>チク</t>
    </rPh>
    <phoneticPr fontId="3"/>
  </si>
  <si>
    <t>田 原 地 区</t>
    <rPh sb="0" eb="1">
      <t>タ</t>
    </rPh>
    <rPh sb="2" eb="3">
      <t>ハラ</t>
    </rPh>
    <rPh sb="4" eb="7">
      <t>チク</t>
    </rPh>
    <phoneticPr fontId="3"/>
  </si>
  <si>
    <t>藤 里 地 区</t>
    <rPh sb="0" eb="1">
      <t>フジ</t>
    </rPh>
    <rPh sb="2" eb="3">
      <t>サト</t>
    </rPh>
    <rPh sb="4" eb="7">
      <t>チク</t>
    </rPh>
    <phoneticPr fontId="3"/>
  </si>
  <si>
    <t>伊 手 地 区</t>
    <rPh sb="0" eb="1">
      <t>イ</t>
    </rPh>
    <rPh sb="2" eb="3">
      <t>テ</t>
    </rPh>
    <rPh sb="4" eb="7">
      <t>チク</t>
    </rPh>
    <phoneticPr fontId="3"/>
  </si>
  <si>
    <t>米 里 地 区</t>
    <rPh sb="0" eb="1">
      <t>ベイ</t>
    </rPh>
    <rPh sb="2" eb="3">
      <t>サト</t>
    </rPh>
    <rPh sb="4" eb="7">
      <t>チク</t>
    </rPh>
    <phoneticPr fontId="3"/>
  </si>
  <si>
    <t>玉 里 地 区</t>
    <rPh sb="0" eb="1">
      <t>タマ</t>
    </rPh>
    <rPh sb="2" eb="3">
      <t>サト</t>
    </rPh>
    <rPh sb="4" eb="7">
      <t>チク</t>
    </rPh>
    <phoneticPr fontId="3"/>
  </si>
  <si>
    <t>梁 川 地 区</t>
    <rPh sb="0" eb="1">
      <t>ハリ</t>
    </rPh>
    <rPh sb="2" eb="3">
      <t>カワ</t>
    </rPh>
    <rPh sb="4" eb="7">
      <t>チク</t>
    </rPh>
    <phoneticPr fontId="3"/>
  </si>
  <si>
    <t>広 瀬 地 区</t>
    <rPh sb="0" eb="1">
      <t>ヒロ</t>
    </rPh>
    <rPh sb="2" eb="3">
      <t>セ</t>
    </rPh>
    <rPh sb="4" eb="7">
      <t>チク</t>
    </rPh>
    <phoneticPr fontId="3"/>
  </si>
  <si>
    <t>前 沢 地 区</t>
    <rPh sb="0" eb="1">
      <t>マエ</t>
    </rPh>
    <rPh sb="2" eb="3">
      <t>サワ</t>
    </rPh>
    <rPh sb="4" eb="7">
      <t>チク</t>
    </rPh>
    <phoneticPr fontId="3"/>
  </si>
  <si>
    <t>稲 瀬 地 区</t>
    <rPh sb="0" eb="1">
      <t>イナ</t>
    </rPh>
    <rPh sb="2" eb="3">
      <t>セ</t>
    </rPh>
    <rPh sb="4" eb="7">
      <t>チク</t>
    </rPh>
    <phoneticPr fontId="3"/>
  </si>
  <si>
    <t>古 城 地 区</t>
    <rPh sb="0" eb="1">
      <t>イニシエ</t>
    </rPh>
    <rPh sb="2" eb="3">
      <t>シロ</t>
    </rPh>
    <rPh sb="4" eb="7">
      <t>チク</t>
    </rPh>
    <phoneticPr fontId="3"/>
  </si>
  <si>
    <t>白 山 地 区</t>
    <rPh sb="0" eb="1">
      <t>シロ</t>
    </rPh>
    <rPh sb="2" eb="3">
      <t>ヤマ</t>
    </rPh>
    <rPh sb="4" eb="7">
      <t>チク</t>
    </rPh>
    <phoneticPr fontId="3"/>
  </si>
  <si>
    <t>生 母 地 区</t>
    <rPh sb="0" eb="1">
      <t>ショウ</t>
    </rPh>
    <rPh sb="2" eb="3">
      <t>ハハ</t>
    </rPh>
    <rPh sb="4" eb="7">
      <t>チク</t>
    </rPh>
    <phoneticPr fontId="3"/>
  </si>
  <si>
    <t>小 山 地 区</t>
    <rPh sb="0" eb="1">
      <t>ショウ</t>
    </rPh>
    <rPh sb="2" eb="3">
      <t>ヤマ</t>
    </rPh>
    <rPh sb="4" eb="7">
      <t>チク</t>
    </rPh>
    <phoneticPr fontId="3"/>
  </si>
  <si>
    <t>南 都 田 地 区</t>
    <rPh sb="0" eb="1">
      <t>ミナミ</t>
    </rPh>
    <rPh sb="2" eb="3">
      <t>ミヤコ</t>
    </rPh>
    <rPh sb="4" eb="5">
      <t>タ</t>
    </rPh>
    <rPh sb="6" eb="9">
      <t>チク</t>
    </rPh>
    <phoneticPr fontId="3"/>
  </si>
  <si>
    <t>若 柳 地 区</t>
    <rPh sb="0" eb="1">
      <t>ワカ</t>
    </rPh>
    <rPh sb="2" eb="3">
      <t>ヤナギ</t>
    </rPh>
    <rPh sb="4" eb="7">
      <t>チク</t>
    </rPh>
    <phoneticPr fontId="3"/>
  </si>
  <si>
    <t>北 股 地 区</t>
    <rPh sb="0" eb="1">
      <t>キタ</t>
    </rPh>
    <rPh sb="2" eb="3">
      <t>マタ</t>
    </rPh>
    <rPh sb="4" eb="7">
      <t>チク</t>
    </rPh>
    <phoneticPr fontId="3"/>
  </si>
  <si>
    <t>南 股 地 区</t>
    <rPh sb="0" eb="1">
      <t>ミナミ</t>
    </rPh>
    <rPh sb="2" eb="3">
      <t>マタ</t>
    </rPh>
    <rPh sb="4" eb="7">
      <t>チク</t>
    </rPh>
    <phoneticPr fontId="3"/>
  </si>
  <si>
    <t>衣 川 地 区</t>
    <rPh sb="0" eb="1">
      <t>コロモ</t>
    </rPh>
    <rPh sb="2" eb="3">
      <t>カワ</t>
    </rPh>
    <rPh sb="4" eb="7">
      <t>チク</t>
    </rPh>
    <phoneticPr fontId="3"/>
  </si>
  <si>
    <t>衣 里 地 区</t>
    <rPh sb="0" eb="1">
      <t>コロモ</t>
    </rPh>
    <rPh sb="2" eb="3">
      <t>サト</t>
    </rPh>
    <rPh sb="4" eb="7">
      <t>チク</t>
    </rPh>
    <phoneticPr fontId="3"/>
  </si>
  <si>
    <t>奥　州　市　計</t>
    <rPh sb="0" eb="1">
      <t>オク</t>
    </rPh>
    <rPh sb="2" eb="3">
      <t>シュウ</t>
    </rPh>
    <rPh sb="4" eb="5">
      <t>シ</t>
    </rPh>
    <rPh sb="6" eb="7">
      <t>ケイ</t>
    </rPh>
    <phoneticPr fontId="3"/>
  </si>
  <si>
    <t xml:space="preserve"> 行政区番号</t>
    <phoneticPr fontId="3"/>
  </si>
  <si>
    <t>行政区別世帯数，人口及び年齢３区分別人口</t>
    <rPh sb="0" eb="2">
      <t>ギョウセイ</t>
    </rPh>
    <rPh sb="2" eb="4">
      <t>クベツ</t>
    </rPh>
    <rPh sb="4" eb="7">
      <t>セタイスウ</t>
    </rPh>
    <rPh sb="8" eb="10">
      <t>ジンコウ</t>
    </rPh>
    <rPh sb="10" eb="11">
      <t>オヨ</t>
    </rPh>
    <rPh sb="12" eb="14">
      <t>ネンレイ</t>
    </rPh>
    <rPh sb="15" eb="16">
      <t>ク</t>
    </rPh>
    <rPh sb="16" eb="18">
      <t>ブンベツ</t>
    </rPh>
    <rPh sb="18" eb="20">
      <t>ジンコウ</t>
    </rPh>
    <phoneticPr fontId="2"/>
  </si>
  <si>
    <t>桜屋敷南</t>
  </si>
  <si>
    <t>桜屋敷</t>
  </si>
  <si>
    <t>桜屋敷東</t>
  </si>
  <si>
    <t>東町（羽田）</t>
  </si>
  <si>
    <t>岩谷堂１区</t>
  </si>
  <si>
    <t>岩谷堂２区</t>
  </si>
  <si>
    <t>岩谷堂３区</t>
  </si>
  <si>
    <t>岩谷堂４区</t>
  </si>
  <si>
    <t>岩谷堂５区</t>
  </si>
  <si>
    <t>岩谷堂６区</t>
  </si>
  <si>
    <t>岩谷堂７区</t>
  </si>
  <si>
    <t>岩谷堂８区</t>
  </si>
  <si>
    <t>岩谷堂９区</t>
  </si>
  <si>
    <t>岩谷堂１０区</t>
  </si>
  <si>
    <t>岩谷堂１１区</t>
  </si>
  <si>
    <t>岩谷堂１２区</t>
  </si>
  <si>
    <t>岩谷堂１３区</t>
  </si>
  <si>
    <t>岩谷堂１４区</t>
  </si>
  <si>
    <t>岩谷堂１５区</t>
  </si>
  <si>
    <t>愛宕１区</t>
  </si>
  <si>
    <t>愛宕２区</t>
  </si>
  <si>
    <t>愛宕３区</t>
  </si>
  <si>
    <t>愛宕４区</t>
  </si>
  <si>
    <t>愛宕５区</t>
  </si>
  <si>
    <t>愛宕６区</t>
  </si>
  <si>
    <t>田原１区</t>
  </si>
  <si>
    <t>田原２区</t>
  </si>
  <si>
    <t>田原３区</t>
  </si>
  <si>
    <t>田原４区</t>
  </si>
  <si>
    <t>田原５区</t>
  </si>
  <si>
    <t>田原６区</t>
  </si>
  <si>
    <t>田原７区</t>
  </si>
  <si>
    <t>田原８区</t>
  </si>
  <si>
    <t>田原９区</t>
  </si>
  <si>
    <t>藤里１区</t>
  </si>
  <si>
    <t>藤里２区</t>
  </si>
  <si>
    <t>藤里３区</t>
  </si>
  <si>
    <t>藤里４区</t>
  </si>
  <si>
    <t>藤里５区</t>
  </si>
  <si>
    <t>藤里６区</t>
  </si>
  <si>
    <t>藤里７区</t>
  </si>
  <si>
    <t>藤里８区</t>
  </si>
  <si>
    <t>伊手１区</t>
  </si>
  <si>
    <t>伊手２区</t>
  </si>
  <si>
    <t>伊手３区</t>
  </si>
  <si>
    <t>伊手４区</t>
  </si>
  <si>
    <t>伊手５区</t>
  </si>
  <si>
    <t>伊手６区</t>
  </si>
  <si>
    <t>伊手７区</t>
  </si>
  <si>
    <t>伊手８区</t>
  </si>
  <si>
    <t>伊手９区</t>
  </si>
  <si>
    <t>米里１区</t>
  </si>
  <si>
    <t>米里２区</t>
  </si>
  <si>
    <t>米里３区</t>
  </si>
  <si>
    <t>米里４区</t>
  </si>
  <si>
    <t>米里５区</t>
  </si>
  <si>
    <t>米里６区</t>
  </si>
  <si>
    <t>米里７区</t>
  </si>
  <si>
    <t>米里８区</t>
  </si>
  <si>
    <t>米里９区</t>
  </si>
  <si>
    <t>米里１０区</t>
  </si>
  <si>
    <t>米里１１区</t>
  </si>
  <si>
    <t>米里１２区</t>
  </si>
  <si>
    <t>玉里１区</t>
  </si>
  <si>
    <t>玉里２区</t>
  </si>
  <si>
    <t>玉里３区</t>
  </si>
  <si>
    <t>玉里４区</t>
  </si>
  <si>
    <t>玉里５区</t>
  </si>
  <si>
    <t>玉里６区</t>
  </si>
  <si>
    <t>玉里７区</t>
  </si>
  <si>
    <t>梁川１区</t>
  </si>
  <si>
    <t>梁川２区</t>
  </si>
  <si>
    <t>梁川３区</t>
  </si>
  <si>
    <t>梁川４区</t>
  </si>
  <si>
    <t>梁川５区</t>
  </si>
  <si>
    <t>梁川６区</t>
  </si>
  <si>
    <t>梁川７区</t>
  </si>
  <si>
    <t>日舘</t>
  </si>
  <si>
    <t>広瀬１区</t>
  </si>
  <si>
    <t>広瀬２区</t>
  </si>
  <si>
    <t>広瀬３区</t>
  </si>
  <si>
    <t>広瀬４区</t>
  </si>
  <si>
    <t>広瀬５区</t>
  </si>
  <si>
    <t>広瀬６区</t>
  </si>
  <si>
    <t>広瀬７区</t>
  </si>
  <si>
    <t>広瀬８区</t>
  </si>
  <si>
    <t>稲瀬１区</t>
  </si>
  <si>
    <t>稲瀬２区</t>
  </si>
  <si>
    <t>稲瀬３区</t>
  </si>
  <si>
    <t>稲瀬４区</t>
  </si>
  <si>
    <t>稲瀬５区</t>
  </si>
  <si>
    <t>稲瀬６区</t>
  </si>
  <si>
    <t>稲瀬７区</t>
  </si>
  <si>
    <t>稲瀬８区</t>
  </si>
  <si>
    <t>稲瀬９区</t>
  </si>
  <si>
    <t>前沢１０区</t>
  </si>
  <si>
    <t>前沢１１区</t>
  </si>
  <si>
    <t>前沢１２区</t>
  </si>
  <si>
    <t>前沢１３区</t>
  </si>
  <si>
    <t>前沢１４区</t>
  </si>
  <si>
    <t>前沢１５区</t>
  </si>
  <si>
    <t>前沢１６区</t>
  </si>
  <si>
    <t>前沢１７区</t>
  </si>
  <si>
    <t>前沢１８区</t>
  </si>
  <si>
    <t>前沢１９区</t>
  </si>
  <si>
    <t>生母１０区</t>
  </si>
  <si>
    <t>小山１区（上）</t>
  </si>
  <si>
    <t>小山１区（中）</t>
  </si>
  <si>
    <t>小山１区（下）</t>
  </si>
  <si>
    <t>小山２区</t>
  </si>
  <si>
    <t>小山３区</t>
  </si>
  <si>
    <t>小山４区</t>
  </si>
  <si>
    <t>小山５区</t>
  </si>
  <si>
    <t>小山６区</t>
  </si>
  <si>
    <t>小山７区</t>
  </si>
  <si>
    <t>小山８区</t>
  </si>
  <si>
    <t>小山９区</t>
  </si>
  <si>
    <t>小山１０区</t>
  </si>
  <si>
    <t>小山１１区</t>
  </si>
  <si>
    <t>小山１２区</t>
  </si>
  <si>
    <t>小山１３区</t>
  </si>
  <si>
    <t>小山１４区</t>
  </si>
  <si>
    <t>小山１５区</t>
  </si>
  <si>
    <t>小山１６区</t>
  </si>
  <si>
    <t>小山１７区</t>
  </si>
  <si>
    <t>小山１８区</t>
  </si>
  <si>
    <t>小山１９区</t>
  </si>
  <si>
    <t>小山２０区</t>
  </si>
  <si>
    <t>南都田１区</t>
  </si>
  <si>
    <t>南都田２区</t>
  </si>
  <si>
    <t>南都田３区</t>
  </si>
  <si>
    <t>南都田４区</t>
  </si>
  <si>
    <t>南都田５区</t>
  </si>
  <si>
    <t>南都田６区</t>
  </si>
  <si>
    <t>南都田７区</t>
  </si>
  <si>
    <t>南都田８区</t>
  </si>
  <si>
    <t>南都田９区</t>
  </si>
  <si>
    <t>南都田１０区</t>
  </si>
  <si>
    <t>若柳３区</t>
  </si>
  <si>
    <t>若柳４区</t>
  </si>
  <si>
    <t>若柳５区</t>
  </si>
  <si>
    <t>若柳６区</t>
  </si>
  <si>
    <t>若柳７区</t>
  </si>
  <si>
    <t>若柳８区</t>
  </si>
  <si>
    <t>若柳９区</t>
  </si>
  <si>
    <t>若柳１０区</t>
  </si>
  <si>
    <t>若柳１１区</t>
  </si>
  <si>
    <t>若柳１２区</t>
  </si>
  <si>
    <t>若柳１３区</t>
  </si>
  <si>
    <t>若柳１４区</t>
  </si>
  <si>
    <t>若柳１５区</t>
  </si>
  <si>
    <t>若柳１６区</t>
  </si>
  <si>
    <t>若柳１７区</t>
  </si>
  <si>
    <t>若柳１８区</t>
  </si>
  <si>
    <t>若柳１９区</t>
  </si>
  <si>
    <t>大平</t>
  </si>
  <si>
    <t>有浦</t>
  </si>
  <si>
    <t>西窪</t>
  </si>
  <si>
    <t>外の沢</t>
  </si>
  <si>
    <t>天田</t>
  </si>
  <si>
    <t>桑畑</t>
  </si>
  <si>
    <t>楢原</t>
  </si>
  <si>
    <t>大原</t>
  </si>
  <si>
    <t>畦畑</t>
  </si>
  <si>
    <t>河内</t>
  </si>
  <si>
    <t>噌味</t>
  </si>
  <si>
    <t>小安代</t>
  </si>
  <si>
    <t>大森</t>
  </si>
  <si>
    <t>懸田</t>
  </si>
  <si>
    <t>石神</t>
  </si>
  <si>
    <t>古戸</t>
  </si>
  <si>
    <t>深沢</t>
  </si>
  <si>
    <t>南股</t>
  </si>
  <si>
    <t>日向</t>
  </si>
  <si>
    <t>岩の上</t>
  </si>
  <si>
    <t>六道</t>
  </si>
  <si>
    <t>白山堂</t>
  </si>
  <si>
    <t>寺向</t>
  </si>
  <si>
    <t>張巾</t>
  </si>
  <si>
    <t>富田</t>
  </si>
  <si>
    <t>川西</t>
  </si>
  <si>
    <t>滝の沢</t>
  </si>
  <si>
    <t>川東</t>
  </si>
  <si>
    <t>池田</t>
  </si>
  <si>
    <t>瀬原</t>
  </si>
  <si>
    <t>日高</t>
    <phoneticPr fontId="2"/>
  </si>
  <si>
    <t>岩谷堂１６区</t>
  </si>
  <si>
    <t>北姉体</t>
    <rPh sb="0" eb="1">
      <t>キタ</t>
    </rPh>
    <rPh sb="1" eb="2">
      <t>アネ</t>
    </rPh>
    <rPh sb="2" eb="3">
      <t>タイ</t>
    </rPh>
    <phoneticPr fontId="2"/>
  </si>
  <si>
    <t>水　沢　計</t>
    <rPh sb="0" eb="1">
      <t>ミズ</t>
    </rPh>
    <rPh sb="2" eb="3">
      <t>サワ</t>
    </rPh>
    <rPh sb="4" eb="5">
      <t>ケイ</t>
    </rPh>
    <phoneticPr fontId="3"/>
  </si>
  <si>
    <t>江　刺　計</t>
    <rPh sb="0" eb="1">
      <t>エ</t>
    </rPh>
    <rPh sb="2" eb="3">
      <t>トゲ</t>
    </rPh>
    <rPh sb="4" eb="5">
      <t>ケイ</t>
    </rPh>
    <phoneticPr fontId="3"/>
  </si>
  <si>
    <t>前　沢　計</t>
    <rPh sb="0" eb="1">
      <t>マエ</t>
    </rPh>
    <rPh sb="2" eb="3">
      <t>サワ</t>
    </rPh>
    <rPh sb="4" eb="5">
      <t>ケイ</t>
    </rPh>
    <phoneticPr fontId="3"/>
  </si>
  <si>
    <t>胆　沢　計</t>
    <rPh sb="0" eb="1">
      <t>キモ</t>
    </rPh>
    <rPh sb="2" eb="3">
      <t>サワ</t>
    </rPh>
    <rPh sb="4" eb="5">
      <t>ケイ</t>
    </rPh>
    <phoneticPr fontId="3"/>
  </si>
  <si>
    <t>衣　川　計</t>
    <rPh sb="0" eb="1">
      <t>コロモ</t>
    </rPh>
    <rPh sb="2" eb="3">
      <t>カワ</t>
    </rPh>
    <rPh sb="4" eb="5">
      <t>ケイ</t>
    </rPh>
    <phoneticPr fontId="3"/>
  </si>
  <si>
    <r>
      <rPr>
        <sz val="6"/>
        <rFont val="ＭＳ Ｐゴシック"/>
        <family val="3"/>
        <charset val="128"/>
      </rPr>
      <t>年齢算出基準日</t>
    </r>
    <r>
      <rPr>
        <sz val="6"/>
        <rFont val="ＭＳ ゴシック"/>
        <family val="3"/>
        <charset val="128"/>
      </rPr>
      <t xml:space="preserve">　令和４年４月１日
</t>
    </r>
    <r>
      <rPr>
        <sz val="6"/>
        <rFont val="ＭＳ Ｐゴシック"/>
        <family val="3"/>
        <charset val="128"/>
      </rPr>
      <t>作成対象基準日</t>
    </r>
    <r>
      <rPr>
        <sz val="6"/>
        <rFont val="ＭＳ ゴシック"/>
        <family val="3"/>
        <charset val="128"/>
      </rPr>
      <t>　令和３年９月30日</t>
    </r>
    <rPh sb="8" eb="9">
      <t>レイ</t>
    </rPh>
    <rPh sb="9" eb="10">
      <t>ワ</t>
    </rPh>
    <rPh sb="25" eb="26">
      <t>レイ</t>
    </rPh>
    <rPh sb="26" eb="27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</si>
</sst>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;0;"/>
  </numFmts>
  <fonts count="1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0" xfId="0" applyFont="1" applyBorder="1">
      <alignment vertical="center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7" fillId="0" borderId="0" xfId="1" applyFont="1" applyAlignment="1">
      <alignment vertical="center"/>
    </xf>
    <xf numFmtId="0" fontId="5" fillId="0" borderId="1" xfId="0" applyFont="1" applyBorder="1" applyProtection="1">
      <alignment vertical="center"/>
      <protection locked="0"/>
    </xf>
    <xf numFmtId="38" fontId="5" fillId="0" borderId="1" xfId="1" applyFont="1" applyBorder="1" applyAlignment="1" applyProtection="1">
      <alignment vertical="center"/>
      <protection locked="0"/>
    </xf>
    <xf numFmtId="177" fontId="5" fillId="0" borderId="1" xfId="3" applyNumberFormat="1" applyFont="1" applyBorder="1" applyAlignment="1" applyProtection="1">
      <alignment horizontal="right" vertical="center"/>
      <protection locked="0"/>
    </xf>
    <xf numFmtId="177" fontId="5" fillId="0" borderId="1" xfId="6" applyNumberFormat="1" applyFont="1" applyBorder="1" applyAlignment="1" applyProtection="1">
      <alignment horizontal="right" vertical="center"/>
      <protection locked="0"/>
    </xf>
    <xf numFmtId="177" fontId="5" fillId="0" borderId="1" xfId="5" applyNumberFormat="1" applyFont="1" applyBorder="1" applyAlignment="1" applyProtection="1">
      <alignment horizontal="right" vertical="center"/>
      <protection locked="0"/>
    </xf>
    <xf numFmtId="177" fontId="5" fillId="0" borderId="1" xfId="4" applyNumberFormat="1" applyFont="1" applyBorder="1" applyAlignment="1" applyProtection="1">
      <alignment horizontal="right" vertical="center"/>
      <protection locked="0"/>
    </xf>
    <xf numFmtId="38" fontId="6" fillId="0" borderId="7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38" fontId="4" fillId="2" borderId="1" xfId="1" applyFont="1" applyFill="1" applyBorder="1" applyAlignment="1" applyProtection="1">
      <alignment vertical="center"/>
    </xf>
    <xf numFmtId="176" fontId="4" fillId="2" borderId="1" xfId="1" applyNumberFormat="1" applyFont="1" applyFill="1" applyBorder="1" applyAlignment="1" applyProtection="1">
      <alignment vertical="center"/>
    </xf>
    <xf numFmtId="38" fontId="4" fillId="3" borderId="1" xfId="1" applyFont="1" applyFill="1" applyBorder="1" applyAlignment="1" applyProtection="1">
      <alignment vertical="center"/>
    </xf>
    <xf numFmtId="176" fontId="4" fillId="3" borderId="1" xfId="1" applyNumberFormat="1" applyFont="1" applyFill="1" applyBorder="1" applyAlignment="1" applyProtection="1">
      <alignment vertical="center"/>
    </xf>
    <xf numFmtId="38" fontId="4" fillId="4" borderId="1" xfId="1" applyFont="1" applyFill="1" applyBorder="1" applyAlignment="1" applyProtection="1">
      <alignment vertical="center"/>
    </xf>
    <xf numFmtId="176" fontId="4" fillId="4" borderId="1" xfId="1" applyNumberFormat="1" applyFont="1" applyFill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76" fontId="5" fillId="0" borderId="1" xfId="1" applyNumberFormat="1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wrapText="1"/>
      <protection locked="0"/>
    </xf>
    <xf numFmtId="38" fontId="4" fillId="4" borderId="1" xfId="1" applyFont="1" applyFill="1" applyBorder="1" applyAlignment="1" applyProtection="1">
      <alignment horizontal="center" vertical="center"/>
    </xf>
    <xf numFmtId="38" fontId="4" fillId="3" borderId="1" xfId="1" applyFont="1" applyFill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left" vertical="center"/>
    </xf>
    <xf numFmtId="38" fontId="6" fillId="0" borderId="7" xfId="1" applyFont="1" applyBorder="1" applyAlignment="1" applyProtection="1">
      <alignment horizontal="left" vertical="center"/>
    </xf>
    <xf numFmtId="38" fontId="6" fillId="0" borderId="5" xfId="1" applyFont="1" applyBorder="1" applyAlignment="1" applyProtection="1">
      <alignment horizontal="left" vertical="center"/>
    </xf>
    <xf numFmtId="38" fontId="6" fillId="0" borderId="6" xfId="1" applyFont="1" applyBorder="1" applyAlignment="1" applyProtection="1">
      <alignment horizontal="left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11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8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</cellXfs>
  <cellStyles count="8">
    <cellStyle name="桁区切り" xfId="1" builtinId="6"/>
    <cellStyle name="桁区切り 2" xfId="2"/>
    <cellStyle name="標準" xfId="0" builtinId="0"/>
    <cellStyle name="標準 2" xfId="7"/>
    <cellStyle name="標準_住民登録月報（地区明細）" xfId="3"/>
    <cellStyle name="標準_住民登録月報（地区明細）_住民登録月報：衣川区" xfId="4"/>
    <cellStyle name="標準_住民登録月報（地区明細）_住民登録月報：江刺区" xfId="5"/>
    <cellStyle name="標準_住民登録月報（地区明細）_住民登録月報：水沢区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E371" sqref="E358:E371"/>
    </sheetView>
  </sheetViews>
  <sheetFormatPr defaultColWidth="10.7109375" defaultRowHeight="12.95" customHeight="1" x14ac:dyDescent="0.15"/>
  <cols>
    <col min="1" max="1" width="6.5703125" style="1" customWidth="1"/>
    <col min="2" max="2" width="12.85546875" style="1" bestFit="1" customWidth="1"/>
    <col min="3" max="3" width="8.5703125" style="1" customWidth="1"/>
    <col min="4" max="6" width="8.28515625" style="1" customWidth="1"/>
    <col min="7" max="7" width="7.5703125" style="1" customWidth="1"/>
    <col min="8" max="8" width="8.140625" style="1" customWidth="1"/>
    <col min="9" max="12" width="7.5703125" style="1" customWidth="1"/>
    <col min="13" max="253" width="10.7109375" style="1" customWidth="1"/>
    <col min="254" max="16384" width="10.7109375" style="1"/>
  </cols>
  <sheetData>
    <row r="1" spans="1:16" ht="27.75" customHeight="1" x14ac:dyDescent="0.15">
      <c r="A1" s="23" t="s">
        <v>187</v>
      </c>
      <c r="B1" s="24"/>
      <c r="C1" s="24"/>
      <c r="D1" s="24"/>
      <c r="E1" s="24"/>
      <c r="F1" s="24"/>
      <c r="G1" s="24"/>
      <c r="H1" s="24"/>
      <c r="I1" s="24"/>
      <c r="J1" s="26" t="s">
        <v>381</v>
      </c>
      <c r="K1" s="26"/>
      <c r="L1" s="26"/>
    </row>
    <row r="2" spans="1:16" s="7" customFormat="1" ht="14.45" customHeight="1" x14ac:dyDescent="0.15">
      <c r="A2" s="31" t="s">
        <v>186</v>
      </c>
      <c r="B2" s="32"/>
      <c r="C2" s="35" t="s">
        <v>160</v>
      </c>
      <c r="D2" s="37" t="s">
        <v>159</v>
      </c>
      <c r="E2" s="38"/>
      <c r="F2" s="39"/>
      <c r="G2" s="37" t="s">
        <v>158</v>
      </c>
      <c r="H2" s="38"/>
      <c r="I2" s="39"/>
      <c r="J2" s="30" t="s">
        <v>157</v>
      </c>
      <c r="K2" s="30"/>
      <c r="L2" s="30"/>
    </row>
    <row r="3" spans="1:16" s="7" customFormat="1" ht="14.45" customHeight="1" x14ac:dyDescent="0.15">
      <c r="A3" s="33" t="s">
        <v>156</v>
      </c>
      <c r="B3" s="34"/>
      <c r="C3" s="36"/>
      <c r="D3" s="14" t="s">
        <v>154</v>
      </c>
      <c r="E3" s="14" t="s">
        <v>153</v>
      </c>
      <c r="F3" s="14" t="s">
        <v>155</v>
      </c>
      <c r="G3" s="15" t="s">
        <v>161</v>
      </c>
      <c r="H3" s="15" t="s">
        <v>162</v>
      </c>
      <c r="I3" s="15" t="s">
        <v>163</v>
      </c>
      <c r="J3" s="15" t="s">
        <v>161</v>
      </c>
      <c r="K3" s="15" t="s">
        <v>162</v>
      </c>
      <c r="L3" s="15" t="s">
        <v>163</v>
      </c>
    </row>
    <row r="4" spans="1:16" s="2" customFormat="1" ht="14.45" customHeight="1" x14ac:dyDescent="0.15">
      <c r="A4" s="29" t="s">
        <v>185</v>
      </c>
      <c r="B4" s="29"/>
      <c r="C4" s="16">
        <f t="shared" ref="C4:I4" si="0">C5+C126+C229+C284+C337</f>
        <v>46076</v>
      </c>
      <c r="D4" s="16">
        <f t="shared" si="0"/>
        <v>55175</v>
      </c>
      <c r="E4" s="16">
        <f>E5+E126+E229+E284+E337</f>
        <v>58283</v>
      </c>
      <c r="F4" s="16">
        <f t="shared" si="0"/>
        <v>113458</v>
      </c>
      <c r="G4" s="17">
        <f t="shared" si="0"/>
        <v>11891</v>
      </c>
      <c r="H4" s="17">
        <f t="shared" si="0"/>
        <v>60538</v>
      </c>
      <c r="I4" s="17">
        <f t="shared" si="0"/>
        <v>41029</v>
      </c>
      <c r="J4" s="18">
        <f>G4/F4*100</f>
        <v>10.480530240265121</v>
      </c>
      <c r="K4" s="18">
        <f>H4/F4*100</f>
        <v>53.357189444552169</v>
      </c>
      <c r="L4" s="18">
        <f>I4/F4*100</f>
        <v>36.162280315182713</v>
      </c>
    </row>
    <row r="5" spans="1:16" s="3" customFormat="1" ht="14.45" customHeight="1" x14ac:dyDescent="0.15">
      <c r="A5" s="28" t="s">
        <v>376</v>
      </c>
      <c r="B5" s="28"/>
      <c r="C5" s="19">
        <f>C6+C38+C56+C70+C81+C94+C104+C117</f>
        <v>24048</v>
      </c>
      <c r="D5" s="19">
        <f t="shared" ref="D5:I5" si="1">D6+D38+D56+D70+D81+D94+D104+D117</f>
        <v>26470</v>
      </c>
      <c r="E5" s="19">
        <f t="shared" si="1"/>
        <v>28463</v>
      </c>
      <c r="F5" s="19">
        <f t="shared" si="1"/>
        <v>54933</v>
      </c>
      <c r="G5" s="19">
        <f t="shared" si="1"/>
        <v>6152</v>
      </c>
      <c r="H5" s="19">
        <f t="shared" si="1"/>
        <v>30852</v>
      </c>
      <c r="I5" s="19">
        <f t="shared" si="1"/>
        <v>17929</v>
      </c>
      <c r="J5" s="20">
        <f t="shared" ref="J5:J68" si="2">G5/F5*100</f>
        <v>11.199097081899769</v>
      </c>
      <c r="K5" s="20">
        <f t="shared" ref="K5:K68" si="3">H5/F5*100</f>
        <v>56.162962153896565</v>
      </c>
      <c r="L5" s="20">
        <f t="shared" ref="L5:L68" si="4">I5/F5*100</f>
        <v>32.637940764203663</v>
      </c>
      <c r="P5" s="2"/>
    </row>
    <row r="6" spans="1:16" s="3" customFormat="1" ht="14.45" customHeight="1" x14ac:dyDescent="0.15">
      <c r="A6" s="27" t="s">
        <v>152</v>
      </c>
      <c r="B6" s="27"/>
      <c r="C6" s="21">
        <f t="shared" ref="C6:I6" si="5">SUM(C7:C37)</f>
        <v>5633</v>
      </c>
      <c r="D6" s="21">
        <f t="shared" si="5"/>
        <v>5915</v>
      </c>
      <c r="E6" s="21">
        <f t="shared" si="5"/>
        <v>6518</v>
      </c>
      <c r="F6" s="21">
        <f t="shared" si="5"/>
        <v>12433</v>
      </c>
      <c r="G6" s="21">
        <f t="shared" si="5"/>
        <v>1400</v>
      </c>
      <c r="H6" s="21">
        <f t="shared" si="5"/>
        <v>7168</v>
      </c>
      <c r="I6" s="21">
        <f t="shared" si="5"/>
        <v>3865</v>
      </c>
      <c r="J6" s="22">
        <f t="shared" si="2"/>
        <v>11.260355505509532</v>
      </c>
      <c r="K6" s="22">
        <f t="shared" si="3"/>
        <v>57.653020188208806</v>
      </c>
      <c r="L6" s="22">
        <f t="shared" si="4"/>
        <v>31.086624306281667</v>
      </c>
      <c r="P6" s="2"/>
    </row>
    <row r="7" spans="1:16" s="2" customFormat="1" ht="14.45" customHeight="1" x14ac:dyDescent="0.15">
      <c r="A7" s="8">
        <v>11010</v>
      </c>
      <c r="B7" s="9" t="s">
        <v>0</v>
      </c>
      <c r="C7" s="8">
        <v>121</v>
      </c>
      <c r="D7" s="9">
        <v>112</v>
      </c>
      <c r="E7" s="8">
        <v>117</v>
      </c>
      <c r="F7" s="10">
        <v>229</v>
      </c>
      <c r="G7" s="9">
        <v>24</v>
      </c>
      <c r="H7" s="9">
        <v>99</v>
      </c>
      <c r="I7" s="9">
        <v>106</v>
      </c>
      <c r="J7" s="25">
        <f t="shared" si="2"/>
        <v>10.480349344978166</v>
      </c>
      <c r="K7" s="25">
        <f t="shared" si="3"/>
        <v>43.231441048034938</v>
      </c>
      <c r="L7" s="25">
        <f t="shared" si="4"/>
        <v>46.288209606986904</v>
      </c>
    </row>
    <row r="8" spans="1:16" s="2" customFormat="1" ht="14.45" customHeight="1" x14ac:dyDescent="0.15">
      <c r="A8" s="8">
        <v>11020</v>
      </c>
      <c r="B8" s="9" t="s">
        <v>1</v>
      </c>
      <c r="C8" s="8">
        <v>76</v>
      </c>
      <c r="D8" s="9">
        <v>70</v>
      </c>
      <c r="E8" s="10">
        <v>71</v>
      </c>
      <c r="F8" s="10">
        <v>141</v>
      </c>
      <c r="G8" s="9">
        <v>14</v>
      </c>
      <c r="H8" s="9">
        <v>82</v>
      </c>
      <c r="I8" s="9">
        <v>45</v>
      </c>
      <c r="J8" s="25">
        <f t="shared" si="2"/>
        <v>9.9290780141843982</v>
      </c>
      <c r="K8" s="25">
        <f t="shared" si="3"/>
        <v>58.156028368794324</v>
      </c>
      <c r="L8" s="25">
        <f t="shared" si="4"/>
        <v>31.914893617021278</v>
      </c>
    </row>
    <row r="9" spans="1:16" s="2" customFormat="1" ht="14.45" customHeight="1" x14ac:dyDescent="0.15">
      <c r="A9" s="8">
        <v>11030</v>
      </c>
      <c r="B9" s="9" t="s">
        <v>2</v>
      </c>
      <c r="C9" s="8">
        <v>93</v>
      </c>
      <c r="D9" s="9">
        <v>105</v>
      </c>
      <c r="E9" s="10">
        <v>119</v>
      </c>
      <c r="F9" s="10">
        <v>224</v>
      </c>
      <c r="G9" s="9">
        <v>33</v>
      </c>
      <c r="H9" s="9">
        <v>101</v>
      </c>
      <c r="I9" s="9">
        <v>90</v>
      </c>
      <c r="J9" s="25">
        <f t="shared" si="2"/>
        <v>14.732142857142858</v>
      </c>
      <c r="K9" s="25">
        <f t="shared" si="3"/>
        <v>45.089285714285715</v>
      </c>
      <c r="L9" s="25">
        <f t="shared" si="4"/>
        <v>40.178571428571431</v>
      </c>
    </row>
    <row r="10" spans="1:16" s="2" customFormat="1" ht="14.45" customHeight="1" x14ac:dyDescent="0.15">
      <c r="A10" s="8">
        <v>11040</v>
      </c>
      <c r="B10" s="9" t="s">
        <v>3</v>
      </c>
      <c r="C10" s="8">
        <v>278</v>
      </c>
      <c r="D10" s="9">
        <v>283</v>
      </c>
      <c r="E10" s="10">
        <v>313</v>
      </c>
      <c r="F10" s="10">
        <v>596</v>
      </c>
      <c r="G10" s="9">
        <v>84</v>
      </c>
      <c r="H10" s="9">
        <v>328</v>
      </c>
      <c r="I10" s="9">
        <v>184</v>
      </c>
      <c r="J10" s="25">
        <f t="shared" si="2"/>
        <v>14.093959731543624</v>
      </c>
      <c r="K10" s="25">
        <f t="shared" si="3"/>
        <v>55.033557046979865</v>
      </c>
      <c r="L10" s="25">
        <f t="shared" si="4"/>
        <v>30.872483221476511</v>
      </c>
    </row>
    <row r="11" spans="1:16" s="2" customFormat="1" ht="14.45" customHeight="1" x14ac:dyDescent="0.15">
      <c r="A11" s="8">
        <v>11050</v>
      </c>
      <c r="B11" s="9" t="s">
        <v>4</v>
      </c>
      <c r="C11" s="8">
        <v>339</v>
      </c>
      <c r="D11" s="9">
        <v>350</v>
      </c>
      <c r="E11" s="10">
        <v>396</v>
      </c>
      <c r="F11" s="10">
        <v>746</v>
      </c>
      <c r="G11" s="9">
        <v>76</v>
      </c>
      <c r="H11" s="9">
        <v>453</v>
      </c>
      <c r="I11" s="9">
        <v>217</v>
      </c>
      <c r="J11" s="25">
        <f t="shared" si="2"/>
        <v>10.187667560321715</v>
      </c>
      <c r="K11" s="25">
        <f t="shared" si="3"/>
        <v>60.723860589812325</v>
      </c>
      <c r="L11" s="25">
        <f t="shared" si="4"/>
        <v>29.088471849865954</v>
      </c>
    </row>
    <row r="12" spans="1:16" s="2" customFormat="1" ht="14.45" customHeight="1" x14ac:dyDescent="0.15">
      <c r="A12" s="8">
        <v>11060</v>
      </c>
      <c r="B12" s="9" t="s">
        <v>5</v>
      </c>
      <c r="C12" s="8">
        <v>148</v>
      </c>
      <c r="D12" s="9">
        <v>142</v>
      </c>
      <c r="E12" s="10">
        <v>158</v>
      </c>
      <c r="F12" s="10">
        <v>300</v>
      </c>
      <c r="G12" s="9">
        <v>24</v>
      </c>
      <c r="H12" s="9">
        <v>139</v>
      </c>
      <c r="I12" s="9">
        <v>137</v>
      </c>
      <c r="J12" s="25">
        <f t="shared" si="2"/>
        <v>8</v>
      </c>
      <c r="K12" s="25">
        <f t="shared" si="3"/>
        <v>46.333333333333329</v>
      </c>
      <c r="L12" s="25">
        <f t="shared" si="4"/>
        <v>45.666666666666664</v>
      </c>
    </row>
    <row r="13" spans="1:16" s="2" customFormat="1" ht="14.45" customHeight="1" x14ac:dyDescent="0.15">
      <c r="A13" s="8">
        <v>11070</v>
      </c>
      <c r="B13" s="9" t="s">
        <v>6</v>
      </c>
      <c r="C13" s="8">
        <v>92</v>
      </c>
      <c r="D13" s="9">
        <v>100</v>
      </c>
      <c r="E13" s="10">
        <v>91</v>
      </c>
      <c r="F13" s="10">
        <v>191</v>
      </c>
      <c r="G13" s="9">
        <v>19</v>
      </c>
      <c r="H13" s="9">
        <v>115</v>
      </c>
      <c r="I13" s="9">
        <v>57</v>
      </c>
      <c r="J13" s="25">
        <f t="shared" si="2"/>
        <v>9.9476439790575917</v>
      </c>
      <c r="K13" s="25">
        <f t="shared" si="3"/>
        <v>60.209424083769633</v>
      </c>
      <c r="L13" s="25">
        <f t="shared" si="4"/>
        <v>29.842931937172771</v>
      </c>
    </row>
    <row r="14" spans="1:16" s="2" customFormat="1" ht="14.45" customHeight="1" x14ac:dyDescent="0.15">
      <c r="A14" s="8">
        <v>11080</v>
      </c>
      <c r="B14" s="9" t="s">
        <v>373</v>
      </c>
      <c r="C14" s="8">
        <v>318</v>
      </c>
      <c r="D14" s="9">
        <v>335</v>
      </c>
      <c r="E14" s="10">
        <v>370</v>
      </c>
      <c r="F14" s="10">
        <v>705</v>
      </c>
      <c r="G14" s="9">
        <v>100</v>
      </c>
      <c r="H14" s="9">
        <v>402</v>
      </c>
      <c r="I14" s="9">
        <v>203</v>
      </c>
      <c r="J14" s="25">
        <f t="shared" si="2"/>
        <v>14.184397163120568</v>
      </c>
      <c r="K14" s="25">
        <f t="shared" si="3"/>
        <v>57.021276595744688</v>
      </c>
      <c r="L14" s="25">
        <f t="shared" si="4"/>
        <v>28.794326241134755</v>
      </c>
    </row>
    <row r="15" spans="1:16" s="2" customFormat="1" ht="14.45" customHeight="1" x14ac:dyDescent="0.15">
      <c r="A15" s="8">
        <v>11090</v>
      </c>
      <c r="B15" s="9" t="s">
        <v>7</v>
      </c>
      <c r="C15" s="8">
        <v>550</v>
      </c>
      <c r="D15" s="9">
        <v>605</v>
      </c>
      <c r="E15" s="10">
        <v>623</v>
      </c>
      <c r="F15" s="10">
        <v>1228</v>
      </c>
      <c r="G15" s="9">
        <v>162</v>
      </c>
      <c r="H15" s="9">
        <v>740</v>
      </c>
      <c r="I15" s="9">
        <v>326</v>
      </c>
      <c r="J15" s="25">
        <f t="shared" si="2"/>
        <v>13.192182410423452</v>
      </c>
      <c r="K15" s="25">
        <f t="shared" si="3"/>
        <v>60.260586319218248</v>
      </c>
      <c r="L15" s="25">
        <f t="shared" si="4"/>
        <v>26.547231270358306</v>
      </c>
    </row>
    <row r="16" spans="1:16" s="2" customFormat="1" ht="14.45" customHeight="1" x14ac:dyDescent="0.15">
      <c r="A16" s="8">
        <v>11100</v>
      </c>
      <c r="B16" s="9" t="s">
        <v>8</v>
      </c>
      <c r="C16" s="8">
        <v>104</v>
      </c>
      <c r="D16" s="9">
        <v>92</v>
      </c>
      <c r="E16" s="10">
        <v>116</v>
      </c>
      <c r="F16" s="10">
        <v>208</v>
      </c>
      <c r="G16" s="9">
        <v>21</v>
      </c>
      <c r="H16" s="9">
        <v>95</v>
      </c>
      <c r="I16" s="9">
        <v>92</v>
      </c>
      <c r="J16" s="25">
        <f t="shared" si="2"/>
        <v>10.096153846153847</v>
      </c>
      <c r="K16" s="25">
        <f t="shared" si="3"/>
        <v>45.67307692307692</v>
      </c>
      <c r="L16" s="25">
        <f t="shared" si="4"/>
        <v>44.230769230769226</v>
      </c>
    </row>
    <row r="17" spans="1:14" s="2" customFormat="1" ht="14.45" customHeight="1" x14ac:dyDescent="0.15">
      <c r="A17" s="8">
        <v>11110</v>
      </c>
      <c r="B17" s="9" t="s">
        <v>9</v>
      </c>
      <c r="C17" s="8">
        <v>129</v>
      </c>
      <c r="D17" s="9">
        <v>103</v>
      </c>
      <c r="E17" s="10">
        <v>100</v>
      </c>
      <c r="F17" s="10">
        <v>203</v>
      </c>
      <c r="G17" s="9">
        <v>10</v>
      </c>
      <c r="H17" s="9">
        <v>108</v>
      </c>
      <c r="I17" s="9">
        <v>85</v>
      </c>
      <c r="J17" s="25">
        <f t="shared" si="2"/>
        <v>4.9261083743842367</v>
      </c>
      <c r="K17" s="25">
        <f t="shared" si="3"/>
        <v>53.201970443349758</v>
      </c>
      <c r="L17" s="25">
        <f t="shared" si="4"/>
        <v>41.871921182266007</v>
      </c>
    </row>
    <row r="18" spans="1:14" s="2" customFormat="1" ht="14.45" customHeight="1" x14ac:dyDescent="0.15">
      <c r="A18" s="8">
        <v>11120</v>
      </c>
      <c r="B18" s="9" t="s">
        <v>10</v>
      </c>
      <c r="C18" s="8">
        <v>111</v>
      </c>
      <c r="D18" s="9">
        <v>112</v>
      </c>
      <c r="E18" s="10">
        <v>111</v>
      </c>
      <c r="F18" s="10">
        <v>223</v>
      </c>
      <c r="G18" s="9">
        <v>26</v>
      </c>
      <c r="H18" s="9">
        <v>132</v>
      </c>
      <c r="I18" s="9">
        <v>65</v>
      </c>
      <c r="J18" s="25">
        <f t="shared" si="2"/>
        <v>11.659192825112108</v>
      </c>
      <c r="K18" s="25">
        <f t="shared" si="3"/>
        <v>59.192825112107627</v>
      </c>
      <c r="L18" s="25">
        <f t="shared" si="4"/>
        <v>29.147982062780269</v>
      </c>
    </row>
    <row r="19" spans="1:14" s="2" customFormat="1" ht="14.45" customHeight="1" x14ac:dyDescent="0.15">
      <c r="A19" s="8">
        <v>11130</v>
      </c>
      <c r="B19" s="9" t="s">
        <v>11</v>
      </c>
      <c r="C19" s="8">
        <v>55</v>
      </c>
      <c r="D19" s="9">
        <v>59</v>
      </c>
      <c r="E19" s="10">
        <v>76</v>
      </c>
      <c r="F19" s="10">
        <v>135</v>
      </c>
      <c r="G19" s="9">
        <v>11</v>
      </c>
      <c r="H19" s="9">
        <v>63</v>
      </c>
      <c r="I19" s="9">
        <v>61</v>
      </c>
      <c r="J19" s="25">
        <f t="shared" si="2"/>
        <v>8.1481481481481488</v>
      </c>
      <c r="K19" s="25">
        <f t="shared" si="3"/>
        <v>46.666666666666664</v>
      </c>
      <c r="L19" s="25">
        <f t="shared" si="4"/>
        <v>45.185185185185183</v>
      </c>
    </row>
    <row r="20" spans="1:14" s="2" customFormat="1" ht="14.45" customHeight="1" x14ac:dyDescent="0.15">
      <c r="A20" s="8">
        <v>11140</v>
      </c>
      <c r="B20" s="9" t="s">
        <v>12</v>
      </c>
      <c r="C20" s="8">
        <v>79</v>
      </c>
      <c r="D20" s="9">
        <v>81</v>
      </c>
      <c r="E20" s="10">
        <v>85</v>
      </c>
      <c r="F20" s="10">
        <v>166</v>
      </c>
      <c r="G20" s="9">
        <v>9</v>
      </c>
      <c r="H20" s="9">
        <v>73</v>
      </c>
      <c r="I20" s="9">
        <v>84</v>
      </c>
      <c r="J20" s="25">
        <f t="shared" si="2"/>
        <v>5.4216867469879517</v>
      </c>
      <c r="K20" s="25">
        <f t="shared" si="3"/>
        <v>43.975903614457827</v>
      </c>
      <c r="L20" s="25">
        <f t="shared" si="4"/>
        <v>50.602409638554214</v>
      </c>
    </row>
    <row r="21" spans="1:14" s="2" customFormat="1" ht="14.45" customHeight="1" x14ac:dyDescent="0.15">
      <c r="A21" s="8">
        <v>11150</v>
      </c>
      <c r="B21" s="9" t="s">
        <v>13</v>
      </c>
      <c r="C21" s="8">
        <v>37</v>
      </c>
      <c r="D21" s="9">
        <v>41</v>
      </c>
      <c r="E21" s="10">
        <v>46</v>
      </c>
      <c r="F21" s="10">
        <v>87</v>
      </c>
      <c r="G21" s="9">
        <v>4</v>
      </c>
      <c r="H21" s="9">
        <v>45</v>
      </c>
      <c r="I21" s="9">
        <v>38</v>
      </c>
      <c r="J21" s="25">
        <f t="shared" si="2"/>
        <v>4.5977011494252871</v>
      </c>
      <c r="K21" s="25">
        <f t="shared" si="3"/>
        <v>51.724137931034484</v>
      </c>
      <c r="L21" s="25">
        <f t="shared" si="4"/>
        <v>43.678160919540232</v>
      </c>
    </row>
    <row r="22" spans="1:14" s="2" customFormat="1" ht="14.45" customHeight="1" x14ac:dyDescent="0.15">
      <c r="A22" s="8">
        <v>11160</v>
      </c>
      <c r="B22" s="9" t="s">
        <v>14</v>
      </c>
      <c r="C22" s="8">
        <v>41</v>
      </c>
      <c r="D22" s="9">
        <v>47</v>
      </c>
      <c r="E22" s="10">
        <v>51</v>
      </c>
      <c r="F22" s="10">
        <v>98</v>
      </c>
      <c r="G22" s="9">
        <v>5</v>
      </c>
      <c r="H22" s="9">
        <v>54</v>
      </c>
      <c r="I22" s="9">
        <v>39</v>
      </c>
      <c r="J22" s="25">
        <f t="shared" si="2"/>
        <v>5.1020408163265305</v>
      </c>
      <c r="K22" s="25">
        <f t="shared" si="3"/>
        <v>55.102040816326522</v>
      </c>
      <c r="L22" s="25">
        <f t="shared" si="4"/>
        <v>39.795918367346935</v>
      </c>
    </row>
    <row r="23" spans="1:14" s="2" customFormat="1" ht="14.45" customHeight="1" x14ac:dyDescent="0.15">
      <c r="A23" s="8">
        <v>11170</v>
      </c>
      <c r="B23" s="9" t="s">
        <v>15</v>
      </c>
      <c r="C23" s="8">
        <v>6</v>
      </c>
      <c r="D23" s="9">
        <v>6</v>
      </c>
      <c r="E23" s="10">
        <v>5</v>
      </c>
      <c r="F23" s="10">
        <v>11</v>
      </c>
      <c r="G23" s="9">
        <v>0</v>
      </c>
      <c r="H23" s="9">
        <v>4</v>
      </c>
      <c r="I23" s="9">
        <v>7</v>
      </c>
      <c r="J23" s="25">
        <f t="shared" si="2"/>
        <v>0</v>
      </c>
      <c r="K23" s="25">
        <f t="shared" si="3"/>
        <v>36.363636363636367</v>
      </c>
      <c r="L23" s="25">
        <f t="shared" si="4"/>
        <v>63.636363636363633</v>
      </c>
    </row>
    <row r="24" spans="1:14" s="2" customFormat="1" ht="14.45" customHeight="1" x14ac:dyDescent="0.15">
      <c r="A24" s="8">
        <v>11180</v>
      </c>
      <c r="B24" s="9" t="s">
        <v>16</v>
      </c>
      <c r="C24" s="8">
        <v>49</v>
      </c>
      <c r="D24" s="9">
        <v>40</v>
      </c>
      <c r="E24" s="10">
        <v>49</v>
      </c>
      <c r="F24" s="10">
        <v>89</v>
      </c>
      <c r="G24" s="9">
        <v>2</v>
      </c>
      <c r="H24" s="9">
        <v>35</v>
      </c>
      <c r="I24" s="9">
        <v>52</v>
      </c>
      <c r="J24" s="25">
        <f t="shared" si="2"/>
        <v>2.2471910112359552</v>
      </c>
      <c r="K24" s="25">
        <f t="shared" si="3"/>
        <v>39.325842696629216</v>
      </c>
      <c r="L24" s="25">
        <f t="shared" si="4"/>
        <v>58.426966292134829</v>
      </c>
    </row>
    <row r="25" spans="1:14" s="2" customFormat="1" ht="14.45" customHeight="1" x14ac:dyDescent="0.15">
      <c r="A25" s="8">
        <v>11190</v>
      </c>
      <c r="B25" s="9" t="s">
        <v>17</v>
      </c>
      <c r="C25" s="8">
        <v>42</v>
      </c>
      <c r="D25" s="9">
        <v>42</v>
      </c>
      <c r="E25" s="10">
        <v>57</v>
      </c>
      <c r="F25" s="10">
        <v>99</v>
      </c>
      <c r="G25" s="9">
        <v>11</v>
      </c>
      <c r="H25" s="9">
        <v>48</v>
      </c>
      <c r="I25" s="9">
        <v>40</v>
      </c>
      <c r="J25" s="25">
        <f t="shared" si="2"/>
        <v>11.111111111111111</v>
      </c>
      <c r="K25" s="25">
        <f t="shared" si="3"/>
        <v>48.484848484848484</v>
      </c>
      <c r="L25" s="25">
        <f t="shared" si="4"/>
        <v>40.404040404040401</v>
      </c>
    </row>
    <row r="26" spans="1:14" s="2" customFormat="1" ht="14.45" customHeight="1" x14ac:dyDescent="0.15">
      <c r="A26" s="8">
        <v>11200</v>
      </c>
      <c r="B26" s="9" t="s">
        <v>18</v>
      </c>
      <c r="C26" s="8">
        <v>86</v>
      </c>
      <c r="D26" s="9">
        <v>87</v>
      </c>
      <c r="E26" s="10">
        <v>106</v>
      </c>
      <c r="F26" s="10">
        <v>193</v>
      </c>
      <c r="G26" s="9">
        <v>21</v>
      </c>
      <c r="H26" s="9">
        <v>108</v>
      </c>
      <c r="I26" s="9">
        <v>64</v>
      </c>
      <c r="J26" s="25">
        <f t="shared" si="2"/>
        <v>10.880829015544041</v>
      </c>
      <c r="K26" s="25">
        <f t="shared" si="3"/>
        <v>55.958549222797927</v>
      </c>
      <c r="L26" s="25">
        <f t="shared" si="4"/>
        <v>33.160621761658035</v>
      </c>
    </row>
    <row r="27" spans="1:14" s="2" customFormat="1" ht="14.45" customHeight="1" x14ac:dyDescent="0.15">
      <c r="A27" s="8">
        <v>11210</v>
      </c>
      <c r="B27" s="9" t="s">
        <v>19</v>
      </c>
      <c r="C27" s="8">
        <v>98</v>
      </c>
      <c r="D27" s="9">
        <v>82</v>
      </c>
      <c r="E27" s="10">
        <v>94</v>
      </c>
      <c r="F27" s="10">
        <v>176</v>
      </c>
      <c r="G27" s="9">
        <v>13</v>
      </c>
      <c r="H27" s="9">
        <v>75</v>
      </c>
      <c r="I27" s="9">
        <v>88</v>
      </c>
      <c r="J27" s="25">
        <f t="shared" si="2"/>
        <v>7.3863636363636367</v>
      </c>
      <c r="K27" s="25">
        <f t="shared" si="3"/>
        <v>42.613636363636367</v>
      </c>
      <c r="L27" s="25">
        <f t="shared" si="4"/>
        <v>50</v>
      </c>
    </row>
    <row r="28" spans="1:14" s="2" customFormat="1" ht="14.45" customHeight="1" x14ac:dyDescent="0.15">
      <c r="A28" s="8">
        <v>11220</v>
      </c>
      <c r="B28" s="9" t="s">
        <v>20</v>
      </c>
      <c r="C28" s="8">
        <v>140</v>
      </c>
      <c r="D28" s="9">
        <v>129</v>
      </c>
      <c r="E28" s="10">
        <v>154</v>
      </c>
      <c r="F28" s="10">
        <v>283</v>
      </c>
      <c r="G28" s="9">
        <v>18</v>
      </c>
      <c r="H28" s="9">
        <v>152</v>
      </c>
      <c r="I28" s="9">
        <v>113</v>
      </c>
      <c r="J28" s="25">
        <f t="shared" si="2"/>
        <v>6.3604240282685502</v>
      </c>
      <c r="K28" s="25">
        <f t="shared" si="3"/>
        <v>53.710247349823327</v>
      </c>
      <c r="L28" s="25">
        <f t="shared" si="4"/>
        <v>39.929328621908127</v>
      </c>
    </row>
    <row r="29" spans="1:14" s="2" customFormat="1" ht="14.45" customHeight="1" x14ac:dyDescent="0.15">
      <c r="A29" s="8">
        <v>11230</v>
      </c>
      <c r="B29" s="9" t="s">
        <v>21</v>
      </c>
      <c r="C29" s="8">
        <v>263</v>
      </c>
      <c r="D29" s="9">
        <v>273</v>
      </c>
      <c r="E29" s="10">
        <v>324</v>
      </c>
      <c r="F29" s="10">
        <v>597</v>
      </c>
      <c r="G29" s="9">
        <v>74</v>
      </c>
      <c r="H29" s="9">
        <v>336</v>
      </c>
      <c r="I29" s="9">
        <v>187</v>
      </c>
      <c r="J29" s="25">
        <f t="shared" si="2"/>
        <v>12.395309882747069</v>
      </c>
      <c r="K29" s="25">
        <f t="shared" si="3"/>
        <v>56.281407035175882</v>
      </c>
      <c r="L29" s="25">
        <f t="shared" si="4"/>
        <v>31.323283082077051</v>
      </c>
    </row>
    <row r="30" spans="1:14" s="2" customFormat="1" ht="14.45" customHeight="1" x14ac:dyDescent="0.15">
      <c r="A30" s="8">
        <v>11240</v>
      </c>
      <c r="B30" s="9" t="s">
        <v>22</v>
      </c>
      <c r="C30" s="8">
        <v>472</v>
      </c>
      <c r="D30" s="9">
        <v>531</v>
      </c>
      <c r="E30" s="10">
        <v>603</v>
      </c>
      <c r="F30" s="10">
        <v>1134</v>
      </c>
      <c r="G30" s="9">
        <v>204</v>
      </c>
      <c r="H30" s="9">
        <v>726</v>
      </c>
      <c r="I30" s="9">
        <v>204</v>
      </c>
      <c r="J30" s="25">
        <f t="shared" si="2"/>
        <v>17.989417989417987</v>
      </c>
      <c r="K30" s="25">
        <f t="shared" si="3"/>
        <v>64.021164021164026</v>
      </c>
      <c r="L30" s="25">
        <f t="shared" si="4"/>
        <v>17.989417989417987</v>
      </c>
    </row>
    <row r="31" spans="1:14" s="2" customFormat="1" ht="14.45" customHeight="1" x14ac:dyDescent="0.15">
      <c r="A31" s="8">
        <v>11250</v>
      </c>
      <c r="B31" s="9" t="s">
        <v>23</v>
      </c>
      <c r="C31" s="8">
        <v>97</v>
      </c>
      <c r="D31" s="9">
        <v>97</v>
      </c>
      <c r="E31" s="10">
        <v>104</v>
      </c>
      <c r="F31" s="10">
        <v>201</v>
      </c>
      <c r="G31" s="9">
        <v>23</v>
      </c>
      <c r="H31" s="9">
        <v>123</v>
      </c>
      <c r="I31" s="9">
        <v>55</v>
      </c>
      <c r="J31" s="25">
        <f t="shared" si="2"/>
        <v>11.442786069651742</v>
      </c>
      <c r="K31" s="25">
        <f t="shared" si="3"/>
        <v>61.194029850746269</v>
      </c>
      <c r="L31" s="25">
        <f t="shared" si="4"/>
        <v>27.363184079601986</v>
      </c>
    </row>
    <row r="32" spans="1:14" s="2" customFormat="1" ht="14.45" customHeight="1" x14ac:dyDescent="0.15">
      <c r="A32" s="8">
        <v>11260</v>
      </c>
      <c r="B32" s="9" t="s">
        <v>24</v>
      </c>
      <c r="C32" s="8">
        <v>246</v>
      </c>
      <c r="D32" s="9">
        <v>260</v>
      </c>
      <c r="E32" s="10">
        <v>257</v>
      </c>
      <c r="F32" s="10">
        <v>517</v>
      </c>
      <c r="G32" s="9">
        <v>49</v>
      </c>
      <c r="H32" s="9">
        <v>298</v>
      </c>
      <c r="I32" s="9">
        <v>170</v>
      </c>
      <c r="J32" s="25">
        <f t="shared" si="2"/>
        <v>9.4777562862669242</v>
      </c>
      <c r="K32" s="25">
        <f t="shared" si="3"/>
        <v>57.640232108317214</v>
      </c>
      <c r="L32" s="25">
        <f t="shared" si="4"/>
        <v>32.882011605415862</v>
      </c>
      <c r="N32" s="3"/>
    </row>
    <row r="33" spans="1:16" s="2" customFormat="1" ht="14.45" customHeight="1" x14ac:dyDescent="0.15">
      <c r="A33" s="8">
        <v>11270</v>
      </c>
      <c r="B33" s="9" t="s">
        <v>25</v>
      </c>
      <c r="C33" s="8">
        <v>336</v>
      </c>
      <c r="D33" s="9">
        <v>340</v>
      </c>
      <c r="E33" s="10">
        <v>385</v>
      </c>
      <c r="F33" s="10">
        <v>725</v>
      </c>
      <c r="G33" s="9">
        <v>78</v>
      </c>
      <c r="H33" s="9">
        <v>433</v>
      </c>
      <c r="I33" s="9">
        <v>214</v>
      </c>
      <c r="J33" s="25">
        <f t="shared" si="2"/>
        <v>10.758620689655173</v>
      </c>
      <c r="K33" s="25">
        <f t="shared" si="3"/>
        <v>59.724137931034484</v>
      </c>
      <c r="L33" s="25">
        <f t="shared" si="4"/>
        <v>29.517241379310345</v>
      </c>
    </row>
    <row r="34" spans="1:16" s="2" customFormat="1" ht="14.45" customHeight="1" x14ac:dyDescent="0.15">
      <c r="A34" s="8">
        <v>11280</v>
      </c>
      <c r="B34" s="9" t="s">
        <v>26</v>
      </c>
      <c r="C34" s="8">
        <v>324</v>
      </c>
      <c r="D34" s="9">
        <v>410</v>
      </c>
      <c r="E34" s="10">
        <v>423</v>
      </c>
      <c r="F34" s="10">
        <v>833</v>
      </c>
      <c r="G34" s="9">
        <v>70</v>
      </c>
      <c r="H34" s="9">
        <v>470</v>
      </c>
      <c r="I34" s="9">
        <v>293</v>
      </c>
      <c r="J34" s="25">
        <f t="shared" si="2"/>
        <v>8.4033613445378155</v>
      </c>
      <c r="K34" s="25">
        <f t="shared" si="3"/>
        <v>56.422569027611047</v>
      </c>
      <c r="L34" s="25">
        <f t="shared" si="4"/>
        <v>35.174069627851139</v>
      </c>
    </row>
    <row r="35" spans="1:16" s="2" customFormat="1" ht="14.45" customHeight="1" x14ac:dyDescent="0.15">
      <c r="A35" s="8">
        <v>11290</v>
      </c>
      <c r="B35" s="9" t="s">
        <v>27</v>
      </c>
      <c r="C35" s="8">
        <v>200</v>
      </c>
      <c r="D35" s="9">
        <v>219</v>
      </c>
      <c r="E35" s="10">
        <v>267</v>
      </c>
      <c r="F35" s="10">
        <v>486</v>
      </c>
      <c r="G35" s="9">
        <v>34</v>
      </c>
      <c r="H35" s="9">
        <v>292</v>
      </c>
      <c r="I35" s="9">
        <v>160</v>
      </c>
      <c r="J35" s="25">
        <f t="shared" si="2"/>
        <v>6.9958847736625511</v>
      </c>
      <c r="K35" s="25">
        <f t="shared" si="3"/>
        <v>60.082304526748977</v>
      </c>
      <c r="L35" s="25">
        <f t="shared" si="4"/>
        <v>32.921810699588477</v>
      </c>
    </row>
    <row r="36" spans="1:16" s="2" customFormat="1" ht="14.45" customHeight="1" x14ac:dyDescent="0.15">
      <c r="A36" s="8">
        <v>11300</v>
      </c>
      <c r="B36" s="9" t="s">
        <v>28</v>
      </c>
      <c r="C36" s="8">
        <v>316</v>
      </c>
      <c r="D36" s="9">
        <v>329</v>
      </c>
      <c r="E36" s="10">
        <v>371</v>
      </c>
      <c r="F36" s="10">
        <v>700</v>
      </c>
      <c r="G36" s="9">
        <v>73</v>
      </c>
      <c r="H36" s="9">
        <v>434</v>
      </c>
      <c r="I36" s="9">
        <v>193</v>
      </c>
      <c r="J36" s="25">
        <f t="shared" si="2"/>
        <v>10.428571428571429</v>
      </c>
      <c r="K36" s="25">
        <f t="shared" si="3"/>
        <v>62</v>
      </c>
      <c r="L36" s="25">
        <f t="shared" si="4"/>
        <v>27.571428571428569</v>
      </c>
    </row>
    <row r="37" spans="1:16" s="2" customFormat="1" ht="14.45" customHeight="1" x14ac:dyDescent="0.15">
      <c r="A37" s="8">
        <v>11310</v>
      </c>
      <c r="B37" s="9" t="s">
        <v>29</v>
      </c>
      <c r="C37" s="8">
        <v>387</v>
      </c>
      <c r="D37" s="9">
        <v>433</v>
      </c>
      <c r="E37" s="10">
        <v>476</v>
      </c>
      <c r="F37" s="10">
        <v>909</v>
      </c>
      <c r="G37" s="9">
        <v>108</v>
      </c>
      <c r="H37" s="9">
        <v>605</v>
      </c>
      <c r="I37" s="9">
        <v>196</v>
      </c>
      <c r="J37" s="25">
        <f t="shared" si="2"/>
        <v>11.881188118811881</v>
      </c>
      <c r="K37" s="25">
        <f t="shared" si="3"/>
        <v>66.556655665566552</v>
      </c>
      <c r="L37" s="25">
        <f t="shared" si="4"/>
        <v>21.56215621562156</v>
      </c>
    </row>
    <row r="38" spans="1:16" s="3" customFormat="1" ht="14.45" customHeight="1" x14ac:dyDescent="0.15">
      <c r="A38" s="27" t="s">
        <v>151</v>
      </c>
      <c r="B38" s="27"/>
      <c r="C38" s="21">
        <f t="shared" ref="C38:I38" si="6">SUM(C39:C55)</f>
        <v>5280</v>
      </c>
      <c r="D38" s="21">
        <f t="shared" si="6"/>
        <v>5556</v>
      </c>
      <c r="E38" s="21">
        <f t="shared" si="6"/>
        <v>6052</v>
      </c>
      <c r="F38" s="21">
        <f t="shared" si="6"/>
        <v>11608</v>
      </c>
      <c r="G38" s="21">
        <f t="shared" si="6"/>
        <v>1381</v>
      </c>
      <c r="H38" s="21">
        <f t="shared" si="6"/>
        <v>6606</v>
      </c>
      <c r="I38" s="21">
        <f t="shared" si="6"/>
        <v>3621</v>
      </c>
      <c r="J38" s="22">
        <f t="shared" si="2"/>
        <v>11.896967608545831</v>
      </c>
      <c r="K38" s="22">
        <f t="shared" si="3"/>
        <v>56.909028256374917</v>
      </c>
      <c r="L38" s="22">
        <f t="shared" si="4"/>
        <v>31.194004135079258</v>
      </c>
      <c r="M38" s="2"/>
      <c r="N38" s="2"/>
      <c r="P38" s="2"/>
    </row>
    <row r="39" spans="1:16" s="2" customFormat="1" ht="14.45" customHeight="1" x14ac:dyDescent="0.15">
      <c r="A39" s="8">
        <v>11510</v>
      </c>
      <c r="B39" s="8" t="s">
        <v>30</v>
      </c>
      <c r="C39" s="8">
        <v>235</v>
      </c>
      <c r="D39" s="9">
        <v>233</v>
      </c>
      <c r="E39" s="10">
        <v>277</v>
      </c>
      <c r="F39" s="10">
        <v>510</v>
      </c>
      <c r="G39" s="9">
        <v>79</v>
      </c>
      <c r="H39" s="9">
        <v>289</v>
      </c>
      <c r="I39" s="9">
        <v>142</v>
      </c>
      <c r="J39" s="25">
        <f t="shared" si="2"/>
        <v>15.490196078431373</v>
      </c>
      <c r="K39" s="25">
        <f t="shared" si="3"/>
        <v>56.666666666666664</v>
      </c>
      <c r="L39" s="25">
        <f t="shared" si="4"/>
        <v>27.843137254901961</v>
      </c>
      <c r="M39" s="3"/>
    </row>
    <row r="40" spans="1:16" s="2" customFormat="1" ht="14.45" customHeight="1" x14ac:dyDescent="0.15">
      <c r="A40" s="8">
        <v>11520</v>
      </c>
      <c r="B40" s="8" t="s">
        <v>31</v>
      </c>
      <c r="C40" s="8">
        <v>201</v>
      </c>
      <c r="D40" s="9">
        <v>201</v>
      </c>
      <c r="E40" s="10">
        <v>242</v>
      </c>
      <c r="F40" s="10">
        <v>443</v>
      </c>
      <c r="G40" s="9">
        <v>41</v>
      </c>
      <c r="H40" s="9">
        <v>228</v>
      </c>
      <c r="I40" s="9">
        <v>174</v>
      </c>
      <c r="J40" s="25">
        <f t="shared" si="2"/>
        <v>9.255079006772009</v>
      </c>
      <c r="K40" s="25">
        <f t="shared" si="3"/>
        <v>51.467268623024829</v>
      </c>
      <c r="L40" s="25">
        <f t="shared" si="4"/>
        <v>39.277652370203157</v>
      </c>
    </row>
    <row r="41" spans="1:16" s="2" customFormat="1" ht="14.45" customHeight="1" x14ac:dyDescent="0.15">
      <c r="A41" s="8">
        <v>11530</v>
      </c>
      <c r="B41" s="8" t="s">
        <v>32</v>
      </c>
      <c r="C41" s="8">
        <v>251</v>
      </c>
      <c r="D41" s="9">
        <v>240</v>
      </c>
      <c r="E41" s="10">
        <v>297</v>
      </c>
      <c r="F41" s="10">
        <v>537</v>
      </c>
      <c r="G41" s="9">
        <v>67</v>
      </c>
      <c r="H41" s="9">
        <v>274</v>
      </c>
      <c r="I41" s="9">
        <v>196</v>
      </c>
      <c r="J41" s="25">
        <f t="shared" si="2"/>
        <v>12.476722532588454</v>
      </c>
      <c r="K41" s="25">
        <f t="shared" si="3"/>
        <v>51.024208566108008</v>
      </c>
      <c r="L41" s="25">
        <f t="shared" si="4"/>
        <v>36.499068901303538</v>
      </c>
    </row>
    <row r="42" spans="1:16" s="2" customFormat="1" ht="14.45" customHeight="1" x14ac:dyDescent="0.15">
      <c r="A42" s="8">
        <v>11540</v>
      </c>
      <c r="B42" s="8" t="s">
        <v>33</v>
      </c>
      <c r="C42" s="8">
        <v>273</v>
      </c>
      <c r="D42" s="9">
        <v>287</v>
      </c>
      <c r="E42" s="10">
        <v>284</v>
      </c>
      <c r="F42" s="10">
        <v>571</v>
      </c>
      <c r="G42" s="9">
        <v>37</v>
      </c>
      <c r="H42" s="9">
        <v>313</v>
      </c>
      <c r="I42" s="9">
        <v>221</v>
      </c>
      <c r="J42" s="25">
        <f t="shared" si="2"/>
        <v>6.4798598949211899</v>
      </c>
      <c r="K42" s="25">
        <f t="shared" si="3"/>
        <v>54.81611208406305</v>
      </c>
      <c r="L42" s="25">
        <f t="shared" si="4"/>
        <v>38.704028021015766</v>
      </c>
    </row>
    <row r="43" spans="1:16" s="2" customFormat="1" ht="14.45" customHeight="1" x14ac:dyDescent="0.15">
      <c r="A43" s="8">
        <v>11550</v>
      </c>
      <c r="B43" s="8" t="s">
        <v>34</v>
      </c>
      <c r="C43" s="8">
        <v>208</v>
      </c>
      <c r="D43" s="9">
        <v>199</v>
      </c>
      <c r="E43" s="10">
        <v>228</v>
      </c>
      <c r="F43" s="10">
        <v>427</v>
      </c>
      <c r="G43" s="9">
        <v>39</v>
      </c>
      <c r="H43" s="9">
        <v>217</v>
      </c>
      <c r="I43" s="9">
        <v>171</v>
      </c>
      <c r="J43" s="25">
        <f t="shared" si="2"/>
        <v>9.1334894613583142</v>
      </c>
      <c r="K43" s="25">
        <f t="shared" si="3"/>
        <v>50.819672131147541</v>
      </c>
      <c r="L43" s="25">
        <f t="shared" si="4"/>
        <v>40.046838407494143</v>
      </c>
    </row>
    <row r="44" spans="1:16" s="2" customFormat="1" ht="14.45" customHeight="1" x14ac:dyDescent="0.15">
      <c r="A44" s="8">
        <v>11560</v>
      </c>
      <c r="B44" s="8" t="s">
        <v>35</v>
      </c>
      <c r="C44" s="8">
        <v>206</v>
      </c>
      <c r="D44" s="9">
        <v>209</v>
      </c>
      <c r="E44" s="10">
        <v>230</v>
      </c>
      <c r="F44" s="10">
        <v>439</v>
      </c>
      <c r="G44" s="9">
        <v>46</v>
      </c>
      <c r="H44" s="9">
        <v>252</v>
      </c>
      <c r="I44" s="9">
        <v>141</v>
      </c>
      <c r="J44" s="25">
        <f t="shared" si="2"/>
        <v>10.478359908883828</v>
      </c>
      <c r="K44" s="25">
        <f t="shared" si="3"/>
        <v>57.403189066059227</v>
      </c>
      <c r="L44" s="25">
        <f t="shared" si="4"/>
        <v>32.118451025056949</v>
      </c>
    </row>
    <row r="45" spans="1:16" s="2" customFormat="1" ht="14.45" customHeight="1" x14ac:dyDescent="0.15">
      <c r="A45" s="8">
        <v>11570</v>
      </c>
      <c r="B45" s="8" t="s">
        <v>36</v>
      </c>
      <c r="C45" s="8">
        <v>159</v>
      </c>
      <c r="D45" s="9">
        <v>166</v>
      </c>
      <c r="E45" s="10">
        <v>170</v>
      </c>
      <c r="F45" s="10">
        <v>336</v>
      </c>
      <c r="G45" s="9">
        <v>32</v>
      </c>
      <c r="H45" s="9">
        <v>174</v>
      </c>
      <c r="I45" s="9">
        <v>130</v>
      </c>
      <c r="J45" s="25">
        <f t="shared" si="2"/>
        <v>9.5238095238095237</v>
      </c>
      <c r="K45" s="25">
        <f t="shared" si="3"/>
        <v>51.785714285714292</v>
      </c>
      <c r="L45" s="25">
        <f t="shared" si="4"/>
        <v>38.69047619047619</v>
      </c>
    </row>
    <row r="46" spans="1:16" s="2" customFormat="1" ht="14.45" customHeight="1" x14ac:dyDescent="0.15">
      <c r="A46" s="8">
        <v>11580</v>
      </c>
      <c r="B46" s="8" t="s">
        <v>37</v>
      </c>
      <c r="C46" s="8">
        <v>666</v>
      </c>
      <c r="D46" s="9">
        <v>751</v>
      </c>
      <c r="E46" s="10">
        <v>768</v>
      </c>
      <c r="F46" s="10">
        <v>1519</v>
      </c>
      <c r="G46" s="9">
        <v>214</v>
      </c>
      <c r="H46" s="9">
        <v>899</v>
      </c>
      <c r="I46" s="9">
        <v>406</v>
      </c>
      <c r="J46" s="25">
        <f t="shared" si="2"/>
        <v>14.088215931533904</v>
      </c>
      <c r="K46" s="25">
        <f t="shared" si="3"/>
        <v>59.183673469387756</v>
      </c>
      <c r="L46" s="25">
        <f t="shared" si="4"/>
        <v>26.728110599078342</v>
      </c>
    </row>
    <row r="47" spans="1:16" s="2" customFormat="1" ht="14.45" customHeight="1" x14ac:dyDescent="0.15">
      <c r="A47" s="8">
        <v>11590</v>
      </c>
      <c r="B47" s="8" t="s">
        <v>38</v>
      </c>
      <c r="C47" s="8">
        <v>590</v>
      </c>
      <c r="D47" s="9">
        <v>652</v>
      </c>
      <c r="E47" s="10">
        <v>714</v>
      </c>
      <c r="F47" s="10">
        <v>1366</v>
      </c>
      <c r="G47" s="9">
        <v>163</v>
      </c>
      <c r="H47" s="9">
        <v>738</v>
      </c>
      <c r="I47" s="9">
        <v>465</v>
      </c>
      <c r="J47" s="25">
        <f t="shared" si="2"/>
        <v>11.932650073206442</v>
      </c>
      <c r="K47" s="25">
        <f t="shared" si="3"/>
        <v>54.026354319180093</v>
      </c>
      <c r="L47" s="25">
        <f t="shared" si="4"/>
        <v>34.040995607613475</v>
      </c>
    </row>
    <row r="48" spans="1:16" s="2" customFormat="1" ht="14.45" customHeight="1" x14ac:dyDescent="0.15">
      <c r="A48" s="8">
        <v>11600</v>
      </c>
      <c r="B48" s="8" t="s">
        <v>39</v>
      </c>
      <c r="C48" s="8">
        <v>155</v>
      </c>
      <c r="D48" s="9">
        <v>95</v>
      </c>
      <c r="E48" s="10">
        <v>138</v>
      </c>
      <c r="F48" s="10">
        <v>233</v>
      </c>
      <c r="G48" s="9">
        <v>6</v>
      </c>
      <c r="H48" s="9">
        <v>91</v>
      </c>
      <c r="I48" s="9">
        <v>136</v>
      </c>
      <c r="J48" s="25">
        <f t="shared" si="2"/>
        <v>2.5751072961373391</v>
      </c>
      <c r="K48" s="25">
        <f t="shared" si="3"/>
        <v>39.055793991416309</v>
      </c>
      <c r="L48" s="25">
        <f t="shared" si="4"/>
        <v>58.369098712446352</v>
      </c>
    </row>
    <row r="49" spans="1:16" s="2" customFormat="1" ht="14.45" customHeight="1" x14ac:dyDescent="0.15">
      <c r="A49" s="8">
        <v>11620</v>
      </c>
      <c r="B49" s="8" t="s">
        <v>40</v>
      </c>
      <c r="C49" s="8">
        <v>574</v>
      </c>
      <c r="D49" s="9">
        <v>543</v>
      </c>
      <c r="E49" s="10">
        <v>683</v>
      </c>
      <c r="F49" s="10">
        <v>1226</v>
      </c>
      <c r="G49" s="9">
        <v>142</v>
      </c>
      <c r="H49" s="9">
        <v>684</v>
      </c>
      <c r="I49" s="9">
        <v>400</v>
      </c>
      <c r="J49" s="25">
        <f t="shared" si="2"/>
        <v>11.582381729200652</v>
      </c>
      <c r="K49" s="25">
        <f t="shared" si="3"/>
        <v>55.791190864600324</v>
      </c>
      <c r="L49" s="25">
        <f t="shared" si="4"/>
        <v>32.626427406199021</v>
      </c>
    </row>
    <row r="50" spans="1:16" s="2" customFormat="1" ht="14.45" customHeight="1" x14ac:dyDescent="0.15">
      <c r="A50" s="8">
        <v>11630</v>
      </c>
      <c r="B50" s="8" t="s">
        <v>41</v>
      </c>
      <c r="C50" s="8">
        <v>301</v>
      </c>
      <c r="D50" s="9">
        <v>314</v>
      </c>
      <c r="E50" s="10">
        <v>319</v>
      </c>
      <c r="F50" s="10">
        <v>633</v>
      </c>
      <c r="G50" s="9">
        <v>79</v>
      </c>
      <c r="H50" s="9">
        <v>367</v>
      </c>
      <c r="I50" s="9">
        <v>187</v>
      </c>
      <c r="J50" s="25">
        <f t="shared" si="2"/>
        <v>12.480252764612953</v>
      </c>
      <c r="K50" s="25">
        <f t="shared" si="3"/>
        <v>57.977883096366511</v>
      </c>
      <c r="L50" s="25">
        <f t="shared" si="4"/>
        <v>29.541864139020536</v>
      </c>
      <c r="N50" s="3"/>
    </row>
    <row r="51" spans="1:16" s="2" customFormat="1" ht="14.45" customHeight="1" x14ac:dyDescent="0.15">
      <c r="A51" s="8">
        <v>11640</v>
      </c>
      <c r="B51" s="8" t="s">
        <v>42</v>
      </c>
      <c r="C51" s="8">
        <v>416</v>
      </c>
      <c r="D51" s="9">
        <v>446</v>
      </c>
      <c r="E51" s="10">
        <v>460</v>
      </c>
      <c r="F51" s="10">
        <v>906</v>
      </c>
      <c r="G51" s="9">
        <v>96</v>
      </c>
      <c r="H51" s="9">
        <v>556</v>
      </c>
      <c r="I51" s="9">
        <v>254</v>
      </c>
      <c r="J51" s="25">
        <f t="shared" si="2"/>
        <v>10.596026490066226</v>
      </c>
      <c r="K51" s="25">
        <f t="shared" si="3"/>
        <v>61.368653421633553</v>
      </c>
      <c r="L51" s="25">
        <f t="shared" si="4"/>
        <v>28.035320088300221</v>
      </c>
    </row>
    <row r="52" spans="1:16" s="2" customFormat="1" ht="14.45" customHeight="1" x14ac:dyDescent="0.15">
      <c r="A52" s="8">
        <v>11660</v>
      </c>
      <c r="B52" s="8" t="s">
        <v>43</v>
      </c>
      <c r="C52" s="8">
        <v>218</v>
      </c>
      <c r="D52" s="9">
        <v>226</v>
      </c>
      <c r="E52" s="10">
        <v>214</v>
      </c>
      <c r="F52" s="10">
        <v>440</v>
      </c>
      <c r="G52" s="9">
        <v>47</v>
      </c>
      <c r="H52" s="9">
        <v>245</v>
      </c>
      <c r="I52" s="9">
        <v>148</v>
      </c>
      <c r="J52" s="25">
        <f t="shared" si="2"/>
        <v>10.681818181818182</v>
      </c>
      <c r="K52" s="25">
        <f t="shared" si="3"/>
        <v>55.68181818181818</v>
      </c>
      <c r="L52" s="25">
        <f t="shared" si="4"/>
        <v>33.636363636363633</v>
      </c>
    </row>
    <row r="53" spans="1:16" s="2" customFormat="1" ht="14.45" customHeight="1" x14ac:dyDescent="0.15">
      <c r="A53" s="8">
        <v>11670</v>
      </c>
      <c r="B53" s="8" t="s">
        <v>188</v>
      </c>
      <c r="C53" s="8">
        <v>277</v>
      </c>
      <c r="D53" s="9">
        <v>368</v>
      </c>
      <c r="E53" s="10">
        <v>361</v>
      </c>
      <c r="F53" s="10">
        <v>729</v>
      </c>
      <c r="G53" s="9">
        <v>135</v>
      </c>
      <c r="H53" s="9">
        <v>461</v>
      </c>
      <c r="I53" s="9">
        <v>133</v>
      </c>
      <c r="J53" s="25">
        <f t="shared" si="2"/>
        <v>18.518518518518519</v>
      </c>
      <c r="K53" s="25">
        <f t="shared" si="3"/>
        <v>63.237311385459535</v>
      </c>
      <c r="L53" s="25">
        <f t="shared" si="4"/>
        <v>18.244170096021946</v>
      </c>
    </row>
    <row r="54" spans="1:16" s="2" customFormat="1" ht="14.45" customHeight="1" x14ac:dyDescent="0.15">
      <c r="A54" s="8">
        <v>11680</v>
      </c>
      <c r="B54" s="8" t="s">
        <v>189</v>
      </c>
      <c r="C54" s="8">
        <v>291</v>
      </c>
      <c r="D54" s="9">
        <v>349</v>
      </c>
      <c r="E54" s="10">
        <v>379</v>
      </c>
      <c r="F54" s="10">
        <v>728</v>
      </c>
      <c r="G54" s="9">
        <v>107</v>
      </c>
      <c r="H54" s="9">
        <v>448</v>
      </c>
      <c r="I54" s="9">
        <v>173</v>
      </c>
      <c r="J54" s="25">
        <f t="shared" si="2"/>
        <v>14.697802197802199</v>
      </c>
      <c r="K54" s="25">
        <f t="shared" si="3"/>
        <v>61.53846153846154</v>
      </c>
      <c r="L54" s="25">
        <f t="shared" si="4"/>
        <v>23.763736263736263</v>
      </c>
    </row>
    <row r="55" spans="1:16" s="2" customFormat="1" ht="14.45" customHeight="1" x14ac:dyDescent="0.15">
      <c r="A55" s="8">
        <v>11690</v>
      </c>
      <c r="B55" s="8" t="s">
        <v>190</v>
      </c>
      <c r="C55" s="8">
        <v>259</v>
      </c>
      <c r="D55" s="9">
        <v>277</v>
      </c>
      <c r="E55" s="11">
        <v>288</v>
      </c>
      <c r="F55" s="11">
        <v>565</v>
      </c>
      <c r="G55" s="9">
        <v>51</v>
      </c>
      <c r="H55" s="9">
        <v>370</v>
      </c>
      <c r="I55" s="9">
        <v>144</v>
      </c>
      <c r="J55" s="25">
        <f t="shared" si="2"/>
        <v>9.0265486725663724</v>
      </c>
      <c r="K55" s="25">
        <f t="shared" si="3"/>
        <v>65.486725663716811</v>
      </c>
      <c r="L55" s="25">
        <f t="shared" si="4"/>
        <v>25.486725663716815</v>
      </c>
      <c r="M55" s="3"/>
    </row>
    <row r="56" spans="1:16" s="3" customFormat="1" ht="14.45" customHeight="1" x14ac:dyDescent="0.15">
      <c r="A56" s="27" t="s">
        <v>150</v>
      </c>
      <c r="B56" s="27"/>
      <c r="C56" s="21">
        <f t="shared" ref="C56:I56" si="7">SUM(C57:C69)</f>
        <v>5653</v>
      </c>
      <c r="D56" s="21">
        <f t="shared" si="7"/>
        <v>5933</v>
      </c>
      <c r="E56" s="21">
        <f t="shared" si="7"/>
        <v>6316</v>
      </c>
      <c r="F56" s="21">
        <f t="shared" si="7"/>
        <v>12249</v>
      </c>
      <c r="G56" s="21">
        <f t="shared" si="7"/>
        <v>1473</v>
      </c>
      <c r="H56" s="21">
        <f t="shared" si="7"/>
        <v>7187</v>
      </c>
      <c r="I56" s="21">
        <f t="shared" si="7"/>
        <v>3589</v>
      </c>
      <c r="J56" s="22">
        <f t="shared" si="2"/>
        <v>12.025471467058535</v>
      </c>
      <c r="K56" s="22">
        <f t="shared" si="3"/>
        <v>58.674177483876235</v>
      </c>
      <c r="L56" s="22">
        <f t="shared" si="4"/>
        <v>29.300351049065231</v>
      </c>
      <c r="N56" s="2"/>
      <c r="P56" s="2"/>
    </row>
    <row r="57" spans="1:16" s="2" customFormat="1" ht="14.45" customHeight="1" x14ac:dyDescent="0.15">
      <c r="A57" s="8">
        <v>11810</v>
      </c>
      <c r="B57" s="8" t="s">
        <v>44</v>
      </c>
      <c r="C57" s="8">
        <v>527</v>
      </c>
      <c r="D57" s="9">
        <v>530</v>
      </c>
      <c r="E57" s="10">
        <v>529</v>
      </c>
      <c r="F57" s="10">
        <v>1059</v>
      </c>
      <c r="G57" s="9">
        <v>124</v>
      </c>
      <c r="H57" s="9">
        <v>634</v>
      </c>
      <c r="I57" s="9">
        <v>301</v>
      </c>
      <c r="J57" s="25">
        <f t="shared" si="2"/>
        <v>11.709159584513692</v>
      </c>
      <c r="K57" s="25">
        <f t="shared" si="3"/>
        <v>59.867799811142589</v>
      </c>
      <c r="L57" s="25">
        <f t="shared" si="4"/>
        <v>28.423040604343718</v>
      </c>
    </row>
    <row r="58" spans="1:16" s="2" customFormat="1" ht="14.45" customHeight="1" x14ac:dyDescent="0.15">
      <c r="A58" s="8">
        <v>11820</v>
      </c>
      <c r="B58" s="8" t="s">
        <v>45</v>
      </c>
      <c r="C58" s="8">
        <v>456</v>
      </c>
      <c r="D58" s="9">
        <v>491</v>
      </c>
      <c r="E58" s="10">
        <v>586</v>
      </c>
      <c r="F58" s="10">
        <v>1077</v>
      </c>
      <c r="G58" s="9">
        <v>148</v>
      </c>
      <c r="H58" s="9">
        <v>686</v>
      </c>
      <c r="I58" s="9">
        <v>243</v>
      </c>
      <c r="J58" s="25">
        <f t="shared" si="2"/>
        <v>13.741875580315691</v>
      </c>
      <c r="K58" s="25">
        <f t="shared" si="3"/>
        <v>63.69545032497679</v>
      </c>
      <c r="L58" s="25">
        <f t="shared" si="4"/>
        <v>22.562674094707521</v>
      </c>
    </row>
    <row r="59" spans="1:16" s="2" customFormat="1" ht="14.45" customHeight="1" x14ac:dyDescent="0.15">
      <c r="A59" s="8">
        <v>11830</v>
      </c>
      <c r="B59" s="8" t="s">
        <v>46</v>
      </c>
      <c r="C59" s="8">
        <v>308</v>
      </c>
      <c r="D59" s="9">
        <v>293</v>
      </c>
      <c r="E59" s="10">
        <v>346</v>
      </c>
      <c r="F59" s="10">
        <v>639</v>
      </c>
      <c r="G59" s="9">
        <v>70</v>
      </c>
      <c r="H59" s="9">
        <v>409</v>
      </c>
      <c r="I59" s="9">
        <v>160</v>
      </c>
      <c r="J59" s="25">
        <f t="shared" si="2"/>
        <v>10.954616588419405</v>
      </c>
      <c r="K59" s="25">
        <f t="shared" si="3"/>
        <v>64.006259780907669</v>
      </c>
      <c r="L59" s="25">
        <f t="shared" si="4"/>
        <v>25.039123630672925</v>
      </c>
    </row>
    <row r="60" spans="1:16" s="2" customFormat="1" ht="14.45" customHeight="1" x14ac:dyDescent="0.15">
      <c r="A60" s="8">
        <v>11840</v>
      </c>
      <c r="B60" s="8" t="s">
        <v>47</v>
      </c>
      <c r="C60" s="8">
        <v>542</v>
      </c>
      <c r="D60" s="9">
        <v>519</v>
      </c>
      <c r="E60" s="10">
        <v>510</v>
      </c>
      <c r="F60" s="10">
        <v>1029</v>
      </c>
      <c r="G60" s="9">
        <v>98</v>
      </c>
      <c r="H60" s="9">
        <v>648</v>
      </c>
      <c r="I60" s="9">
        <v>283</v>
      </c>
      <c r="J60" s="25">
        <f t="shared" si="2"/>
        <v>9.5238095238095237</v>
      </c>
      <c r="K60" s="25">
        <f t="shared" si="3"/>
        <v>62.973760932944614</v>
      </c>
      <c r="L60" s="25">
        <f t="shared" si="4"/>
        <v>27.502429543245871</v>
      </c>
    </row>
    <row r="61" spans="1:16" s="2" customFormat="1" ht="14.45" customHeight="1" x14ac:dyDescent="0.15">
      <c r="A61" s="8">
        <v>11850</v>
      </c>
      <c r="B61" s="8" t="s">
        <v>48</v>
      </c>
      <c r="C61" s="8">
        <v>256</v>
      </c>
      <c r="D61" s="9">
        <v>248</v>
      </c>
      <c r="E61" s="10">
        <v>280</v>
      </c>
      <c r="F61" s="10">
        <v>528</v>
      </c>
      <c r="G61" s="9">
        <v>56</v>
      </c>
      <c r="H61" s="9">
        <v>248</v>
      </c>
      <c r="I61" s="9">
        <v>224</v>
      </c>
      <c r="J61" s="25">
        <f t="shared" si="2"/>
        <v>10.606060606060606</v>
      </c>
      <c r="K61" s="25">
        <f t="shared" si="3"/>
        <v>46.969696969696969</v>
      </c>
      <c r="L61" s="25">
        <f t="shared" si="4"/>
        <v>42.424242424242422</v>
      </c>
    </row>
    <row r="62" spans="1:16" s="2" customFormat="1" ht="14.45" customHeight="1" x14ac:dyDescent="0.15">
      <c r="A62" s="8">
        <v>11860</v>
      </c>
      <c r="B62" s="8" t="s">
        <v>49</v>
      </c>
      <c r="C62" s="8">
        <v>383</v>
      </c>
      <c r="D62" s="9">
        <v>363</v>
      </c>
      <c r="E62" s="10">
        <v>455</v>
      </c>
      <c r="F62" s="10">
        <v>818</v>
      </c>
      <c r="G62" s="9">
        <v>83</v>
      </c>
      <c r="H62" s="9">
        <v>429</v>
      </c>
      <c r="I62" s="9">
        <v>306</v>
      </c>
      <c r="J62" s="25">
        <f t="shared" si="2"/>
        <v>10.146699266503667</v>
      </c>
      <c r="K62" s="25">
        <f t="shared" si="3"/>
        <v>52.444987775061122</v>
      </c>
      <c r="L62" s="25">
        <f t="shared" si="4"/>
        <v>37.408312958435211</v>
      </c>
    </row>
    <row r="63" spans="1:16" s="2" customFormat="1" ht="14.45" customHeight="1" x14ac:dyDescent="0.15">
      <c r="A63" s="8">
        <v>11870</v>
      </c>
      <c r="B63" s="8" t="s">
        <v>50</v>
      </c>
      <c r="C63" s="8">
        <v>422</v>
      </c>
      <c r="D63" s="9">
        <v>484</v>
      </c>
      <c r="E63" s="10">
        <v>448</v>
      </c>
      <c r="F63" s="10">
        <v>932</v>
      </c>
      <c r="G63" s="9">
        <v>105</v>
      </c>
      <c r="H63" s="9">
        <v>518</v>
      </c>
      <c r="I63" s="9">
        <v>309</v>
      </c>
      <c r="J63" s="25">
        <f t="shared" si="2"/>
        <v>11.266094420600858</v>
      </c>
      <c r="K63" s="25">
        <f t="shared" si="3"/>
        <v>55.579399141630901</v>
      </c>
      <c r="L63" s="25">
        <f t="shared" si="4"/>
        <v>33.154506437768241</v>
      </c>
    </row>
    <row r="64" spans="1:16" s="2" customFormat="1" ht="14.45" customHeight="1" x14ac:dyDescent="0.15">
      <c r="A64" s="8">
        <v>11880</v>
      </c>
      <c r="B64" s="8" t="s">
        <v>51</v>
      </c>
      <c r="C64" s="8">
        <v>588</v>
      </c>
      <c r="D64" s="9">
        <v>691</v>
      </c>
      <c r="E64" s="10">
        <v>698</v>
      </c>
      <c r="F64" s="10">
        <v>1389</v>
      </c>
      <c r="G64" s="9">
        <v>195</v>
      </c>
      <c r="H64" s="9">
        <v>855</v>
      </c>
      <c r="I64" s="9">
        <v>339</v>
      </c>
      <c r="J64" s="25">
        <f t="shared" si="2"/>
        <v>14.038876889848812</v>
      </c>
      <c r="K64" s="25">
        <f t="shared" si="3"/>
        <v>61.555075593952481</v>
      </c>
      <c r="L64" s="25">
        <f t="shared" si="4"/>
        <v>24.406047516198704</v>
      </c>
      <c r="N64" s="3"/>
    </row>
    <row r="65" spans="1:16" s="2" customFormat="1" ht="14.45" customHeight="1" x14ac:dyDescent="0.15">
      <c r="A65" s="8">
        <v>11890</v>
      </c>
      <c r="B65" s="8" t="s">
        <v>52</v>
      </c>
      <c r="C65" s="8">
        <v>564</v>
      </c>
      <c r="D65" s="9">
        <v>547</v>
      </c>
      <c r="E65" s="10">
        <v>580</v>
      </c>
      <c r="F65" s="10">
        <v>1127</v>
      </c>
      <c r="G65" s="9">
        <v>126</v>
      </c>
      <c r="H65" s="9">
        <v>605</v>
      </c>
      <c r="I65" s="9">
        <v>396</v>
      </c>
      <c r="J65" s="25">
        <f t="shared" si="2"/>
        <v>11.180124223602485</v>
      </c>
      <c r="K65" s="25">
        <f t="shared" si="3"/>
        <v>53.682342502218283</v>
      </c>
      <c r="L65" s="25">
        <f t="shared" si="4"/>
        <v>35.137533274179241</v>
      </c>
    </row>
    <row r="66" spans="1:16" s="2" customFormat="1" ht="14.45" customHeight="1" x14ac:dyDescent="0.15">
      <c r="A66" s="8">
        <v>11900</v>
      </c>
      <c r="B66" s="8" t="s">
        <v>53</v>
      </c>
      <c r="C66" s="8">
        <v>565</v>
      </c>
      <c r="D66" s="9">
        <v>674</v>
      </c>
      <c r="E66" s="10">
        <v>691</v>
      </c>
      <c r="F66" s="10">
        <v>1365</v>
      </c>
      <c r="G66" s="9">
        <v>219</v>
      </c>
      <c r="H66" s="9">
        <v>811</v>
      </c>
      <c r="I66" s="9">
        <v>335</v>
      </c>
      <c r="J66" s="25">
        <f t="shared" si="2"/>
        <v>16.043956043956044</v>
      </c>
      <c r="K66" s="25">
        <f t="shared" si="3"/>
        <v>59.413919413919416</v>
      </c>
      <c r="L66" s="25">
        <f t="shared" si="4"/>
        <v>24.54212454212454</v>
      </c>
    </row>
    <row r="67" spans="1:16" s="2" customFormat="1" ht="14.45" customHeight="1" x14ac:dyDescent="0.15">
      <c r="A67" s="8">
        <v>11910</v>
      </c>
      <c r="B67" s="8" t="s">
        <v>54</v>
      </c>
      <c r="C67" s="8">
        <v>265</v>
      </c>
      <c r="D67" s="9">
        <v>290</v>
      </c>
      <c r="E67" s="10">
        <v>276</v>
      </c>
      <c r="F67" s="10">
        <v>566</v>
      </c>
      <c r="G67" s="9">
        <v>46</v>
      </c>
      <c r="H67" s="9">
        <v>323</v>
      </c>
      <c r="I67" s="9">
        <v>197</v>
      </c>
      <c r="J67" s="25">
        <f t="shared" si="2"/>
        <v>8.1272084805653702</v>
      </c>
      <c r="K67" s="25">
        <f t="shared" si="3"/>
        <v>57.067137809187273</v>
      </c>
      <c r="L67" s="25">
        <f t="shared" si="4"/>
        <v>34.805653710247348</v>
      </c>
    </row>
    <row r="68" spans="1:16" s="2" customFormat="1" ht="14.45" customHeight="1" x14ac:dyDescent="0.15">
      <c r="A68" s="8">
        <v>11920</v>
      </c>
      <c r="B68" s="8" t="s">
        <v>55</v>
      </c>
      <c r="C68" s="8">
        <v>341</v>
      </c>
      <c r="D68" s="9">
        <v>338</v>
      </c>
      <c r="E68" s="10">
        <v>407</v>
      </c>
      <c r="F68" s="10">
        <v>745</v>
      </c>
      <c r="G68" s="9">
        <v>82</v>
      </c>
      <c r="H68" s="9">
        <v>427</v>
      </c>
      <c r="I68" s="9">
        <v>236</v>
      </c>
      <c r="J68" s="25">
        <f t="shared" si="2"/>
        <v>11.006711409395974</v>
      </c>
      <c r="K68" s="25">
        <f t="shared" si="3"/>
        <v>57.31543624161074</v>
      </c>
      <c r="L68" s="25">
        <f t="shared" si="4"/>
        <v>31.677852348993291</v>
      </c>
    </row>
    <row r="69" spans="1:16" s="2" customFormat="1" ht="14.45" customHeight="1" x14ac:dyDescent="0.15">
      <c r="A69" s="8">
        <v>11930</v>
      </c>
      <c r="B69" s="8" t="s">
        <v>56</v>
      </c>
      <c r="C69" s="8">
        <v>436</v>
      </c>
      <c r="D69" s="9">
        <v>465</v>
      </c>
      <c r="E69" s="10">
        <v>510</v>
      </c>
      <c r="F69" s="10">
        <v>975</v>
      </c>
      <c r="G69" s="9">
        <v>121</v>
      </c>
      <c r="H69" s="9">
        <v>594</v>
      </c>
      <c r="I69" s="9">
        <v>260</v>
      </c>
      <c r="J69" s="25">
        <f t="shared" ref="J69:J132" si="8">G69/F69*100</f>
        <v>12.410256410256411</v>
      </c>
      <c r="K69" s="25">
        <f t="shared" ref="K69:K132" si="9">H69/F69*100</f>
        <v>60.923076923076927</v>
      </c>
      <c r="L69" s="25">
        <f t="shared" ref="L69:L132" si="10">I69/F69*100</f>
        <v>26.666666666666668</v>
      </c>
    </row>
    <row r="70" spans="1:16" s="3" customFormat="1" ht="14.45" customHeight="1" x14ac:dyDescent="0.15">
      <c r="A70" s="27" t="s">
        <v>149</v>
      </c>
      <c r="B70" s="27"/>
      <c r="C70" s="21">
        <f t="shared" ref="C70:I70" si="11">SUM(C71:C80)</f>
        <v>2047</v>
      </c>
      <c r="D70" s="21">
        <f t="shared" si="11"/>
        <v>2546</v>
      </c>
      <c r="E70" s="21">
        <f t="shared" si="11"/>
        <v>2708</v>
      </c>
      <c r="F70" s="21">
        <f t="shared" si="11"/>
        <v>5254</v>
      </c>
      <c r="G70" s="21">
        <f t="shared" si="11"/>
        <v>554</v>
      </c>
      <c r="H70" s="21">
        <f t="shared" si="11"/>
        <v>2891</v>
      </c>
      <c r="I70" s="21">
        <f t="shared" si="11"/>
        <v>1809</v>
      </c>
      <c r="J70" s="22">
        <f t="shared" si="8"/>
        <v>10.544347164065474</v>
      </c>
      <c r="K70" s="22">
        <f t="shared" si="9"/>
        <v>55.024743052912065</v>
      </c>
      <c r="L70" s="22">
        <f t="shared" si="10"/>
        <v>34.430909783022457</v>
      </c>
      <c r="M70" s="2"/>
      <c r="N70" s="2"/>
      <c r="P70" s="2"/>
    </row>
    <row r="71" spans="1:16" s="2" customFormat="1" ht="14.45" customHeight="1" x14ac:dyDescent="0.15">
      <c r="A71" s="8">
        <v>12010</v>
      </c>
      <c r="B71" s="8" t="s">
        <v>57</v>
      </c>
      <c r="C71" s="8">
        <v>93</v>
      </c>
      <c r="D71" s="9">
        <v>145</v>
      </c>
      <c r="E71" s="10">
        <v>153</v>
      </c>
      <c r="F71" s="10">
        <v>298</v>
      </c>
      <c r="G71" s="9">
        <v>30</v>
      </c>
      <c r="H71" s="9">
        <v>129</v>
      </c>
      <c r="I71" s="9">
        <v>139</v>
      </c>
      <c r="J71" s="25">
        <f t="shared" si="8"/>
        <v>10.067114093959731</v>
      </c>
      <c r="K71" s="25">
        <f t="shared" si="9"/>
        <v>43.288590604026844</v>
      </c>
      <c r="L71" s="25">
        <f t="shared" si="10"/>
        <v>46.644295302013425</v>
      </c>
      <c r="M71" s="3"/>
    </row>
    <row r="72" spans="1:16" s="2" customFormat="1" ht="14.45" customHeight="1" x14ac:dyDescent="0.15">
      <c r="A72" s="8">
        <v>12020</v>
      </c>
      <c r="B72" s="8" t="s">
        <v>58</v>
      </c>
      <c r="C72" s="8">
        <v>104</v>
      </c>
      <c r="D72" s="9">
        <v>134</v>
      </c>
      <c r="E72" s="10">
        <v>135</v>
      </c>
      <c r="F72" s="10">
        <v>269</v>
      </c>
      <c r="G72" s="9">
        <v>15</v>
      </c>
      <c r="H72" s="9">
        <v>115</v>
      </c>
      <c r="I72" s="9">
        <v>139</v>
      </c>
      <c r="J72" s="25">
        <f t="shared" si="8"/>
        <v>5.5762081784386615</v>
      </c>
      <c r="K72" s="25">
        <f t="shared" si="9"/>
        <v>42.750929368029738</v>
      </c>
      <c r="L72" s="25">
        <f t="shared" si="10"/>
        <v>51.6728624535316</v>
      </c>
    </row>
    <row r="73" spans="1:16" s="2" customFormat="1" ht="14.45" customHeight="1" x14ac:dyDescent="0.15">
      <c r="A73" s="8">
        <v>12030</v>
      </c>
      <c r="B73" s="8" t="s">
        <v>59</v>
      </c>
      <c r="C73" s="8">
        <v>147</v>
      </c>
      <c r="D73" s="9">
        <v>205</v>
      </c>
      <c r="E73" s="10">
        <v>212</v>
      </c>
      <c r="F73" s="10">
        <v>417</v>
      </c>
      <c r="G73" s="9">
        <v>47</v>
      </c>
      <c r="H73" s="9">
        <v>208</v>
      </c>
      <c r="I73" s="9">
        <v>162</v>
      </c>
      <c r="J73" s="25">
        <f t="shared" si="8"/>
        <v>11.270983213429256</v>
      </c>
      <c r="K73" s="25">
        <f t="shared" si="9"/>
        <v>49.880095923261393</v>
      </c>
      <c r="L73" s="25">
        <f t="shared" si="10"/>
        <v>38.848920863309353</v>
      </c>
    </row>
    <row r="74" spans="1:16" s="2" customFormat="1" ht="14.45" customHeight="1" x14ac:dyDescent="0.15">
      <c r="A74" s="8">
        <v>12040</v>
      </c>
      <c r="B74" s="8" t="s">
        <v>60</v>
      </c>
      <c r="C74" s="8">
        <v>159</v>
      </c>
      <c r="D74" s="9">
        <v>208</v>
      </c>
      <c r="E74" s="10">
        <v>208</v>
      </c>
      <c r="F74" s="10">
        <v>416</v>
      </c>
      <c r="G74" s="9">
        <v>30</v>
      </c>
      <c r="H74" s="9">
        <v>210</v>
      </c>
      <c r="I74" s="9">
        <v>176</v>
      </c>
      <c r="J74" s="25">
        <f t="shared" si="8"/>
        <v>7.2115384615384608</v>
      </c>
      <c r="K74" s="25">
        <f t="shared" si="9"/>
        <v>50.480769230769226</v>
      </c>
      <c r="L74" s="25">
        <f t="shared" si="10"/>
        <v>42.307692307692307</v>
      </c>
    </row>
    <row r="75" spans="1:16" s="2" customFormat="1" ht="14.45" customHeight="1" x14ac:dyDescent="0.15">
      <c r="A75" s="8">
        <v>12050</v>
      </c>
      <c r="B75" s="8" t="s">
        <v>61</v>
      </c>
      <c r="C75" s="8">
        <v>163</v>
      </c>
      <c r="D75" s="9">
        <v>208</v>
      </c>
      <c r="E75" s="10">
        <v>216</v>
      </c>
      <c r="F75" s="10">
        <v>424</v>
      </c>
      <c r="G75" s="9">
        <v>55</v>
      </c>
      <c r="H75" s="9">
        <v>247</v>
      </c>
      <c r="I75" s="9">
        <v>122</v>
      </c>
      <c r="J75" s="25">
        <f t="shared" si="8"/>
        <v>12.971698113207546</v>
      </c>
      <c r="K75" s="25">
        <f t="shared" si="9"/>
        <v>58.25471698113207</v>
      </c>
      <c r="L75" s="25">
        <f t="shared" si="10"/>
        <v>28.773584905660378</v>
      </c>
    </row>
    <row r="76" spans="1:16" s="2" customFormat="1" ht="14.45" customHeight="1" x14ac:dyDescent="0.15">
      <c r="A76" s="8">
        <v>12060</v>
      </c>
      <c r="B76" s="8" t="s">
        <v>62</v>
      </c>
      <c r="C76" s="8">
        <v>109</v>
      </c>
      <c r="D76" s="9">
        <v>128</v>
      </c>
      <c r="E76" s="10">
        <v>165</v>
      </c>
      <c r="F76" s="10">
        <v>293</v>
      </c>
      <c r="G76" s="9">
        <v>18</v>
      </c>
      <c r="H76" s="9">
        <v>145</v>
      </c>
      <c r="I76" s="9">
        <v>130</v>
      </c>
      <c r="J76" s="25">
        <f t="shared" si="8"/>
        <v>6.1433447098976108</v>
      </c>
      <c r="K76" s="25">
        <f t="shared" si="9"/>
        <v>49.488054607508531</v>
      </c>
      <c r="L76" s="25">
        <f t="shared" si="10"/>
        <v>44.368600682593858</v>
      </c>
      <c r="N76" s="3"/>
    </row>
    <row r="77" spans="1:16" s="2" customFormat="1" ht="14.45" customHeight="1" x14ac:dyDescent="0.15">
      <c r="A77" s="8">
        <v>12070</v>
      </c>
      <c r="B77" s="8" t="s">
        <v>63</v>
      </c>
      <c r="C77" s="8">
        <v>154</v>
      </c>
      <c r="D77" s="9">
        <v>196</v>
      </c>
      <c r="E77" s="10">
        <v>192</v>
      </c>
      <c r="F77" s="10">
        <v>388</v>
      </c>
      <c r="G77" s="9">
        <v>41</v>
      </c>
      <c r="H77" s="9">
        <v>219</v>
      </c>
      <c r="I77" s="9">
        <v>128</v>
      </c>
      <c r="J77" s="25">
        <f t="shared" si="8"/>
        <v>10.56701030927835</v>
      </c>
      <c r="K77" s="25">
        <f t="shared" si="9"/>
        <v>56.443298969072167</v>
      </c>
      <c r="L77" s="25">
        <f t="shared" si="10"/>
        <v>32.989690721649481</v>
      </c>
    </row>
    <row r="78" spans="1:16" s="2" customFormat="1" ht="14.45" customHeight="1" x14ac:dyDescent="0.15">
      <c r="A78" s="8">
        <v>12080</v>
      </c>
      <c r="B78" s="8" t="s">
        <v>64</v>
      </c>
      <c r="C78" s="8">
        <v>500</v>
      </c>
      <c r="D78" s="9">
        <v>557</v>
      </c>
      <c r="E78" s="10">
        <v>584</v>
      </c>
      <c r="F78" s="10">
        <v>1141</v>
      </c>
      <c r="G78" s="9">
        <v>129</v>
      </c>
      <c r="H78" s="9">
        <v>663</v>
      </c>
      <c r="I78" s="9">
        <v>349</v>
      </c>
      <c r="J78" s="25">
        <f t="shared" si="8"/>
        <v>11.305872042068362</v>
      </c>
      <c r="K78" s="25">
        <f t="shared" si="9"/>
        <v>58.106923751095529</v>
      </c>
      <c r="L78" s="25">
        <f t="shared" si="10"/>
        <v>30.587204206836109</v>
      </c>
    </row>
    <row r="79" spans="1:16" s="2" customFormat="1" ht="14.45" customHeight="1" x14ac:dyDescent="0.15">
      <c r="A79" s="8">
        <v>12090</v>
      </c>
      <c r="B79" s="8" t="s">
        <v>65</v>
      </c>
      <c r="C79" s="8">
        <v>370</v>
      </c>
      <c r="D79" s="9">
        <v>507</v>
      </c>
      <c r="E79" s="10">
        <v>540</v>
      </c>
      <c r="F79" s="10">
        <v>1047</v>
      </c>
      <c r="G79" s="9">
        <v>135</v>
      </c>
      <c r="H79" s="9">
        <v>655</v>
      </c>
      <c r="I79" s="9">
        <v>257</v>
      </c>
      <c r="J79" s="25">
        <f t="shared" si="8"/>
        <v>12.893982808022923</v>
      </c>
      <c r="K79" s="25">
        <f t="shared" si="9"/>
        <v>62.559694364851957</v>
      </c>
      <c r="L79" s="25">
        <f t="shared" si="10"/>
        <v>24.54632282712512</v>
      </c>
    </row>
    <row r="80" spans="1:16" s="2" customFormat="1" ht="14.45" customHeight="1" x14ac:dyDescent="0.15">
      <c r="A80" s="8">
        <v>12100</v>
      </c>
      <c r="B80" s="8" t="s">
        <v>66</v>
      </c>
      <c r="C80" s="8">
        <v>248</v>
      </c>
      <c r="D80" s="9">
        <v>258</v>
      </c>
      <c r="E80" s="10">
        <v>303</v>
      </c>
      <c r="F80" s="10">
        <v>561</v>
      </c>
      <c r="G80" s="9">
        <v>54</v>
      </c>
      <c r="H80" s="9">
        <v>300</v>
      </c>
      <c r="I80" s="9">
        <v>207</v>
      </c>
      <c r="J80" s="25">
        <f t="shared" si="8"/>
        <v>9.6256684491978604</v>
      </c>
      <c r="K80" s="25">
        <f t="shared" si="9"/>
        <v>53.475935828877006</v>
      </c>
      <c r="L80" s="25">
        <f t="shared" si="10"/>
        <v>36.898395721925134</v>
      </c>
    </row>
    <row r="81" spans="1:16" s="3" customFormat="1" ht="14.45" customHeight="1" x14ac:dyDescent="0.15">
      <c r="A81" s="27" t="s">
        <v>148</v>
      </c>
      <c r="B81" s="27"/>
      <c r="C81" s="21">
        <f t="shared" ref="C81:I81" si="12">SUM(C82:C93)</f>
        <v>2150</v>
      </c>
      <c r="D81" s="21">
        <f t="shared" si="12"/>
        <v>2575</v>
      </c>
      <c r="E81" s="21">
        <f t="shared" si="12"/>
        <v>2651</v>
      </c>
      <c r="F81" s="21">
        <f t="shared" si="12"/>
        <v>5226</v>
      </c>
      <c r="G81" s="21">
        <f t="shared" si="12"/>
        <v>515</v>
      </c>
      <c r="H81" s="21">
        <f t="shared" si="12"/>
        <v>2814</v>
      </c>
      <c r="I81" s="21">
        <f t="shared" si="12"/>
        <v>1897</v>
      </c>
      <c r="J81" s="22">
        <f t="shared" si="8"/>
        <v>9.8545732874091083</v>
      </c>
      <c r="K81" s="22">
        <f t="shared" si="9"/>
        <v>53.846153846153847</v>
      </c>
      <c r="L81" s="22">
        <f t="shared" si="10"/>
        <v>36.299272866437043</v>
      </c>
      <c r="M81" s="2"/>
      <c r="N81" s="2"/>
      <c r="P81" s="2"/>
    </row>
    <row r="82" spans="1:16" s="2" customFormat="1" ht="14.45" customHeight="1" x14ac:dyDescent="0.15">
      <c r="A82" s="8">
        <v>13010</v>
      </c>
      <c r="B82" s="8" t="s">
        <v>67</v>
      </c>
      <c r="C82" s="8">
        <v>91</v>
      </c>
      <c r="D82" s="9">
        <v>120</v>
      </c>
      <c r="E82" s="10">
        <v>117</v>
      </c>
      <c r="F82" s="10">
        <v>237</v>
      </c>
      <c r="G82" s="9">
        <v>25</v>
      </c>
      <c r="H82" s="9">
        <v>113</v>
      </c>
      <c r="I82" s="9">
        <v>99</v>
      </c>
      <c r="J82" s="25">
        <f t="shared" si="8"/>
        <v>10.548523206751055</v>
      </c>
      <c r="K82" s="25">
        <f t="shared" si="9"/>
        <v>47.679324894514771</v>
      </c>
      <c r="L82" s="25">
        <f t="shared" si="10"/>
        <v>41.77215189873418</v>
      </c>
    </row>
    <row r="83" spans="1:16" s="2" customFormat="1" ht="14.45" customHeight="1" x14ac:dyDescent="0.15">
      <c r="A83" s="8">
        <v>13020</v>
      </c>
      <c r="B83" s="8" t="s">
        <v>68</v>
      </c>
      <c r="C83" s="8">
        <v>56</v>
      </c>
      <c r="D83" s="9">
        <v>74</v>
      </c>
      <c r="E83" s="10">
        <v>79</v>
      </c>
      <c r="F83" s="10">
        <v>153</v>
      </c>
      <c r="G83" s="9">
        <v>11</v>
      </c>
      <c r="H83" s="9">
        <v>69</v>
      </c>
      <c r="I83" s="9">
        <v>73</v>
      </c>
      <c r="J83" s="25">
        <f t="shared" si="8"/>
        <v>7.18954248366013</v>
      </c>
      <c r="K83" s="25">
        <f t="shared" si="9"/>
        <v>45.098039215686278</v>
      </c>
      <c r="L83" s="25">
        <f t="shared" si="10"/>
        <v>47.712418300653596</v>
      </c>
      <c r="M83" s="3"/>
    </row>
    <row r="84" spans="1:16" s="2" customFormat="1" ht="14.45" customHeight="1" x14ac:dyDescent="0.15">
      <c r="A84" s="8">
        <v>13030</v>
      </c>
      <c r="B84" s="8" t="s">
        <v>69</v>
      </c>
      <c r="C84" s="8">
        <v>81</v>
      </c>
      <c r="D84" s="9">
        <v>114</v>
      </c>
      <c r="E84" s="10">
        <v>104</v>
      </c>
      <c r="F84" s="10">
        <v>218</v>
      </c>
      <c r="G84" s="9">
        <v>17</v>
      </c>
      <c r="H84" s="9">
        <v>98</v>
      </c>
      <c r="I84" s="9">
        <v>103</v>
      </c>
      <c r="J84" s="25">
        <f t="shared" si="8"/>
        <v>7.7981651376146797</v>
      </c>
      <c r="K84" s="25">
        <f t="shared" si="9"/>
        <v>44.954128440366972</v>
      </c>
      <c r="L84" s="25">
        <f t="shared" si="10"/>
        <v>47.247706422018346</v>
      </c>
    </row>
    <row r="85" spans="1:16" s="2" customFormat="1" ht="14.45" customHeight="1" x14ac:dyDescent="0.15">
      <c r="A85" s="8">
        <v>13040</v>
      </c>
      <c r="B85" s="8" t="s">
        <v>70</v>
      </c>
      <c r="C85" s="8">
        <v>40</v>
      </c>
      <c r="D85" s="9">
        <v>51</v>
      </c>
      <c r="E85" s="10">
        <v>66</v>
      </c>
      <c r="F85" s="10">
        <v>117</v>
      </c>
      <c r="G85" s="9">
        <v>13</v>
      </c>
      <c r="H85" s="9">
        <v>50</v>
      </c>
      <c r="I85" s="9">
        <v>54</v>
      </c>
      <c r="J85" s="25">
        <f t="shared" si="8"/>
        <v>11.111111111111111</v>
      </c>
      <c r="K85" s="25">
        <f t="shared" si="9"/>
        <v>42.735042735042732</v>
      </c>
      <c r="L85" s="25">
        <f t="shared" si="10"/>
        <v>46.153846153846153</v>
      </c>
    </row>
    <row r="86" spans="1:16" s="2" customFormat="1" ht="14.45" customHeight="1" x14ac:dyDescent="0.15">
      <c r="A86" s="8">
        <v>13050</v>
      </c>
      <c r="B86" s="8" t="s">
        <v>71</v>
      </c>
      <c r="C86" s="8">
        <v>241</v>
      </c>
      <c r="D86" s="9">
        <v>280</v>
      </c>
      <c r="E86" s="10">
        <v>308</v>
      </c>
      <c r="F86" s="10">
        <v>588</v>
      </c>
      <c r="G86" s="9">
        <v>72</v>
      </c>
      <c r="H86" s="9">
        <v>332</v>
      </c>
      <c r="I86" s="9">
        <v>184</v>
      </c>
      <c r="J86" s="25">
        <f t="shared" si="8"/>
        <v>12.244897959183673</v>
      </c>
      <c r="K86" s="25">
        <f t="shared" si="9"/>
        <v>56.4625850340136</v>
      </c>
      <c r="L86" s="25">
        <f t="shared" si="10"/>
        <v>31.292517006802722</v>
      </c>
    </row>
    <row r="87" spans="1:16" s="2" customFormat="1" ht="14.45" customHeight="1" x14ac:dyDescent="0.15">
      <c r="A87" s="8">
        <v>13060</v>
      </c>
      <c r="B87" s="8" t="s">
        <v>72</v>
      </c>
      <c r="C87" s="8">
        <v>40</v>
      </c>
      <c r="D87" s="9">
        <v>61</v>
      </c>
      <c r="E87" s="10">
        <v>66</v>
      </c>
      <c r="F87" s="10">
        <v>127</v>
      </c>
      <c r="G87" s="9">
        <v>22</v>
      </c>
      <c r="H87" s="9">
        <v>58</v>
      </c>
      <c r="I87" s="9">
        <v>47</v>
      </c>
      <c r="J87" s="25">
        <f t="shared" si="8"/>
        <v>17.322834645669293</v>
      </c>
      <c r="K87" s="25">
        <f t="shared" si="9"/>
        <v>45.669291338582681</v>
      </c>
      <c r="L87" s="25">
        <f t="shared" si="10"/>
        <v>37.00787401574803</v>
      </c>
    </row>
    <row r="88" spans="1:16" s="2" customFormat="1" ht="14.45" customHeight="1" x14ac:dyDescent="0.15">
      <c r="A88" s="8">
        <v>13070</v>
      </c>
      <c r="B88" s="8" t="s">
        <v>73</v>
      </c>
      <c r="C88" s="8">
        <v>97</v>
      </c>
      <c r="D88" s="9">
        <v>118</v>
      </c>
      <c r="E88" s="10">
        <v>114</v>
      </c>
      <c r="F88" s="10">
        <v>232</v>
      </c>
      <c r="G88" s="9">
        <v>15</v>
      </c>
      <c r="H88" s="9">
        <v>115</v>
      </c>
      <c r="I88" s="9">
        <v>102</v>
      </c>
      <c r="J88" s="25">
        <f t="shared" si="8"/>
        <v>6.4655172413793105</v>
      </c>
      <c r="K88" s="25">
        <f t="shared" si="9"/>
        <v>49.568965517241381</v>
      </c>
      <c r="L88" s="25">
        <f t="shared" si="10"/>
        <v>43.96551724137931</v>
      </c>
    </row>
    <row r="89" spans="1:16" s="2" customFormat="1" ht="14.45" customHeight="1" x14ac:dyDescent="0.15">
      <c r="A89" s="8">
        <v>13080</v>
      </c>
      <c r="B89" s="8" t="s">
        <v>74</v>
      </c>
      <c r="C89" s="8">
        <v>411</v>
      </c>
      <c r="D89" s="9">
        <v>496</v>
      </c>
      <c r="E89" s="10">
        <v>484</v>
      </c>
      <c r="F89" s="10">
        <v>980</v>
      </c>
      <c r="G89" s="9">
        <v>96</v>
      </c>
      <c r="H89" s="9">
        <v>590</v>
      </c>
      <c r="I89" s="9">
        <v>294</v>
      </c>
      <c r="J89" s="25">
        <f t="shared" si="8"/>
        <v>9.795918367346939</v>
      </c>
      <c r="K89" s="25">
        <f t="shared" si="9"/>
        <v>60.204081632653065</v>
      </c>
      <c r="L89" s="25">
        <f t="shared" si="10"/>
        <v>30</v>
      </c>
    </row>
    <row r="90" spans="1:16" s="2" customFormat="1" ht="14.45" customHeight="1" x14ac:dyDescent="0.15">
      <c r="A90" s="8">
        <v>13090</v>
      </c>
      <c r="B90" s="8" t="s">
        <v>75</v>
      </c>
      <c r="C90" s="8">
        <v>342</v>
      </c>
      <c r="D90" s="9">
        <v>386</v>
      </c>
      <c r="E90" s="10">
        <v>415</v>
      </c>
      <c r="F90" s="10">
        <v>801</v>
      </c>
      <c r="G90" s="9">
        <v>77</v>
      </c>
      <c r="H90" s="9">
        <v>487</v>
      </c>
      <c r="I90" s="9">
        <v>237</v>
      </c>
      <c r="J90" s="25">
        <f t="shared" si="8"/>
        <v>9.6129837702871406</v>
      </c>
      <c r="K90" s="25">
        <f t="shared" si="9"/>
        <v>60.799001248439453</v>
      </c>
      <c r="L90" s="25">
        <f t="shared" si="10"/>
        <v>29.588014981273407</v>
      </c>
      <c r="N90" s="3"/>
    </row>
    <row r="91" spans="1:16" s="2" customFormat="1" ht="14.45" customHeight="1" x14ac:dyDescent="0.15">
      <c r="A91" s="8">
        <v>13100</v>
      </c>
      <c r="B91" s="8" t="s">
        <v>76</v>
      </c>
      <c r="C91" s="8">
        <v>320</v>
      </c>
      <c r="D91" s="9">
        <v>391</v>
      </c>
      <c r="E91" s="10">
        <v>383</v>
      </c>
      <c r="F91" s="10">
        <v>774</v>
      </c>
      <c r="G91" s="9">
        <v>82</v>
      </c>
      <c r="H91" s="9">
        <v>431</v>
      </c>
      <c r="I91" s="9">
        <v>261</v>
      </c>
      <c r="J91" s="25">
        <f t="shared" si="8"/>
        <v>10.594315245478036</v>
      </c>
      <c r="K91" s="25">
        <f t="shared" si="9"/>
        <v>55.684754521963818</v>
      </c>
      <c r="L91" s="25">
        <f t="shared" si="10"/>
        <v>33.720930232558139</v>
      </c>
    </row>
    <row r="92" spans="1:16" s="2" customFormat="1" ht="14.45" customHeight="1" x14ac:dyDescent="0.15">
      <c r="A92" s="8">
        <v>13110</v>
      </c>
      <c r="B92" s="8" t="s">
        <v>77</v>
      </c>
      <c r="C92" s="8">
        <v>48</v>
      </c>
      <c r="D92" s="9">
        <v>66</v>
      </c>
      <c r="E92" s="10">
        <v>65</v>
      </c>
      <c r="F92" s="10">
        <v>131</v>
      </c>
      <c r="G92" s="9">
        <v>10</v>
      </c>
      <c r="H92" s="9">
        <v>60</v>
      </c>
      <c r="I92" s="9">
        <v>61</v>
      </c>
      <c r="J92" s="25">
        <f t="shared" si="8"/>
        <v>7.6335877862595423</v>
      </c>
      <c r="K92" s="25">
        <f t="shared" si="9"/>
        <v>45.801526717557252</v>
      </c>
      <c r="L92" s="25">
        <f t="shared" si="10"/>
        <v>46.564885496183209</v>
      </c>
    </row>
    <row r="93" spans="1:16" s="2" customFormat="1" ht="14.45" customHeight="1" x14ac:dyDescent="0.15">
      <c r="A93" s="8">
        <v>13120</v>
      </c>
      <c r="B93" s="8" t="s">
        <v>78</v>
      </c>
      <c r="C93" s="8">
        <v>383</v>
      </c>
      <c r="D93" s="9">
        <v>418</v>
      </c>
      <c r="E93" s="10">
        <v>450</v>
      </c>
      <c r="F93" s="10">
        <v>868</v>
      </c>
      <c r="G93" s="9">
        <v>75</v>
      </c>
      <c r="H93" s="9">
        <v>411</v>
      </c>
      <c r="I93" s="9">
        <v>382</v>
      </c>
      <c r="J93" s="25">
        <f t="shared" si="8"/>
        <v>8.6405529953917046</v>
      </c>
      <c r="K93" s="25">
        <f t="shared" si="9"/>
        <v>47.350230414746541</v>
      </c>
      <c r="L93" s="25">
        <f t="shared" si="10"/>
        <v>44.009216589861751</v>
      </c>
    </row>
    <row r="94" spans="1:16" s="3" customFormat="1" ht="14.45" customHeight="1" x14ac:dyDescent="0.15">
      <c r="A94" s="27" t="s">
        <v>147</v>
      </c>
      <c r="B94" s="27"/>
      <c r="C94" s="21">
        <f>SUM(C95:C103)</f>
        <v>1592</v>
      </c>
      <c r="D94" s="21">
        <f>SUM(D95:D103)</f>
        <v>1955</v>
      </c>
      <c r="E94" s="21">
        <f>SUM(E95:E103)</f>
        <v>2174</v>
      </c>
      <c r="F94" s="21">
        <f>SUM(F95:F103)</f>
        <v>4129</v>
      </c>
      <c r="G94" s="21">
        <f>SUM(G95:G103)</f>
        <v>540</v>
      </c>
      <c r="H94" s="21">
        <f t="shared" ref="H94:I94" si="13">SUM(H95:H103)</f>
        <v>2211</v>
      </c>
      <c r="I94" s="21">
        <f t="shared" si="13"/>
        <v>1378</v>
      </c>
      <c r="J94" s="22">
        <f t="shared" si="8"/>
        <v>13.078227173649795</v>
      </c>
      <c r="K94" s="22">
        <f t="shared" si="9"/>
        <v>53.548074594332775</v>
      </c>
      <c r="L94" s="22">
        <f t="shared" si="10"/>
        <v>33.373698232017439</v>
      </c>
      <c r="M94" s="2"/>
      <c r="N94" s="2"/>
      <c r="P94" s="2"/>
    </row>
    <row r="95" spans="1:16" s="2" customFormat="1" ht="14.45" customHeight="1" x14ac:dyDescent="0.15">
      <c r="A95" s="8">
        <v>14010</v>
      </c>
      <c r="B95" s="8" t="s">
        <v>79</v>
      </c>
      <c r="C95" s="8">
        <v>283</v>
      </c>
      <c r="D95" s="9">
        <v>367</v>
      </c>
      <c r="E95" s="10">
        <v>381</v>
      </c>
      <c r="F95" s="10">
        <v>748</v>
      </c>
      <c r="G95" s="9">
        <v>138</v>
      </c>
      <c r="H95" s="9">
        <v>412</v>
      </c>
      <c r="I95" s="9">
        <v>198</v>
      </c>
      <c r="J95" s="25">
        <f t="shared" si="8"/>
        <v>18.449197860962567</v>
      </c>
      <c r="K95" s="25">
        <f t="shared" si="9"/>
        <v>55.080213903743314</v>
      </c>
      <c r="L95" s="25">
        <f t="shared" si="10"/>
        <v>26.47058823529412</v>
      </c>
    </row>
    <row r="96" spans="1:16" s="2" customFormat="1" ht="14.45" customHeight="1" x14ac:dyDescent="0.15">
      <c r="A96" s="8">
        <v>14020</v>
      </c>
      <c r="B96" s="8" t="s">
        <v>80</v>
      </c>
      <c r="C96" s="8">
        <v>479</v>
      </c>
      <c r="D96" s="9">
        <v>468</v>
      </c>
      <c r="E96" s="10">
        <v>574</v>
      </c>
      <c r="F96" s="10">
        <v>1042</v>
      </c>
      <c r="G96" s="9">
        <v>65</v>
      </c>
      <c r="H96" s="9">
        <v>591</v>
      </c>
      <c r="I96" s="9">
        <v>386</v>
      </c>
      <c r="J96" s="25">
        <f t="shared" si="8"/>
        <v>6.2380038387715926</v>
      </c>
      <c r="K96" s="25">
        <f t="shared" si="9"/>
        <v>56.717850287907865</v>
      </c>
      <c r="L96" s="25">
        <f t="shared" si="10"/>
        <v>37.044145873320538</v>
      </c>
    </row>
    <row r="97" spans="1:16" s="2" customFormat="1" ht="14.45" customHeight="1" x14ac:dyDescent="0.15">
      <c r="A97" s="8">
        <v>14030</v>
      </c>
      <c r="B97" s="8" t="s">
        <v>81</v>
      </c>
      <c r="C97" s="8">
        <v>145</v>
      </c>
      <c r="D97" s="9">
        <v>206</v>
      </c>
      <c r="E97" s="10">
        <v>213</v>
      </c>
      <c r="F97" s="10">
        <v>419</v>
      </c>
      <c r="G97" s="9">
        <v>54</v>
      </c>
      <c r="H97" s="9">
        <v>232</v>
      </c>
      <c r="I97" s="9">
        <v>133</v>
      </c>
      <c r="J97" s="25">
        <f t="shared" si="8"/>
        <v>12.887828162291171</v>
      </c>
      <c r="K97" s="25">
        <f t="shared" si="9"/>
        <v>55.369928400954649</v>
      </c>
      <c r="L97" s="25">
        <f t="shared" si="10"/>
        <v>31.742243436754176</v>
      </c>
      <c r="M97" s="3"/>
    </row>
    <row r="98" spans="1:16" s="2" customFormat="1" ht="14.45" customHeight="1" x14ac:dyDescent="0.15">
      <c r="A98" s="8">
        <v>14040</v>
      </c>
      <c r="B98" s="8" t="s">
        <v>82</v>
      </c>
      <c r="C98" s="8">
        <v>97</v>
      </c>
      <c r="D98" s="9">
        <v>134</v>
      </c>
      <c r="E98" s="10">
        <v>143</v>
      </c>
      <c r="F98" s="10">
        <v>277</v>
      </c>
      <c r="G98" s="9">
        <v>27</v>
      </c>
      <c r="H98" s="9">
        <v>141</v>
      </c>
      <c r="I98" s="9">
        <v>109</v>
      </c>
      <c r="J98" s="25">
        <f t="shared" si="8"/>
        <v>9.7472924187725631</v>
      </c>
      <c r="K98" s="25">
        <f t="shared" si="9"/>
        <v>50.902527075812273</v>
      </c>
      <c r="L98" s="25">
        <f t="shared" si="10"/>
        <v>39.35018050541516</v>
      </c>
    </row>
    <row r="99" spans="1:16" s="2" customFormat="1" ht="14.45" customHeight="1" x14ac:dyDescent="0.15">
      <c r="A99" s="8">
        <v>14050</v>
      </c>
      <c r="B99" s="8" t="s">
        <v>83</v>
      </c>
      <c r="C99" s="8">
        <v>115</v>
      </c>
      <c r="D99" s="9">
        <v>145</v>
      </c>
      <c r="E99" s="10">
        <v>167</v>
      </c>
      <c r="F99" s="10">
        <v>312</v>
      </c>
      <c r="G99" s="9">
        <v>22</v>
      </c>
      <c r="H99" s="9">
        <v>133</v>
      </c>
      <c r="I99" s="9">
        <v>157</v>
      </c>
      <c r="J99" s="25">
        <f t="shared" si="8"/>
        <v>7.0512820512820511</v>
      </c>
      <c r="K99" s="25">
        <f t="shared" si="9"/>
        <v>42.628205128205124</v>
      </c>
      <c r="L99" s="25">
        <f t="shared" si="10"/>
        <v>50.320512820512818</v>
      </c>
    </row>
    <row r="100" spans="1:16" s="2" customFormat="1" ht="14.45" customHeight="1" x14ac:dyDescent="0.15">
      <c r="A100" s="8">
        <v>14060</v>
      </c>
      <c r="B100" s="8" t="s">
        <v>84</v>
      </c>
      <c r="C100" s="8">
        <v>63</v>
      </c>
      <c r="D100" s="9">
        <v>90</v>
      </c>
      <c r="E100" s="10">
        <v>94</v>
      </c>
      <c r="F100" s="10">
        <v>184</v>
      </c>
      <c r="G100" s="9">
        <v>22</v>
      </c>
      <c r="H100" s="9">
        <v>80</v>
      </c>
      <c r="I100" s="9">
        <v>82</v>
      </c>
      <c r="J100" s="25">
        <f t="shared" si="8"/>
        <v>11.956521739130435</v>
      </c>
      <c r="K100" s="25">
        <f t="shared" si="9"/>
        <v>43.478260869565219</v>
      </c>
      <c r="L100" s="25">
        <f t="shared" si="10"/>
        <v>44.565217391304344</v>
      </c>
      <c r="N100" s="3"/>
    </row>
    <row r="101" spans="1:16" s="2" customFormat="1" ht="14.45" customHeight="1" x14ac:dyDescent="0.15">
      <c r="A101" s="8">
        <v>14070</v>
      </c>
      <c r="B101" s="8" t="s">
        <v>85</v>
      </c>
      <c r="C101" s="8">
        <v>52</v>
      </c>
      <c r="D101" s="9">
        <v>64</v>
      </c>
      <c r="E101" s="10">
        <v>72</v>
      </c>
      <c r="F101" s="10">
        <v>136</v>
      </c>
      <c r="G101" s="9">
        <v>11</v>
      </c>
      <c r="H101" s="9">
        <v>67</v>
      </c>
      <c r="I101" s="9">
        <v>58</v>
      </c>
      <c r="J101" s="25">
        <f t="shared" si="8"/>
        <v>8.0882352941176467</v>
      </c>
      <c r="K101" s="25">
        <f t="shared" si="9"/>
        <v>49.264705882352942</v>
      </c>
      <c r="L101" s="25">
        <f t="shared" si="10"/>
        <v>42.647058823529413</v>
      </c>
    </row>
    <row r="102" spans="1:16" s="2" customFormat="1" ht="14.45" customHeight="1" x14ac:dyDescent="0.15">
      <c r="A102" s="8">
        <v>14080</v>
      </c>
      <c r="B102" s="8" t="s">
        <v>86</v>
      </c>
      <c r="C102" s="8">
        <v>83</v>
      </c>
      <c r="D102" s="9">
        <v>103</v>
      </c>
      <c r="E102" s="10">
        <v>124</v>
      </c>
      <c r="F102" s="10">
        <v>227</v>
      </c>
      <c r="G102" s="9">
        <v>17</v>
      </c>
      <c r="H102" s="9">
        <v>108</v>
      </c>
      <c r="I102" s="9">
        <v>102</v>
      </c>
      <c r="J102" s="25">
        <f t="shared" si="8"/>
        <v>7.4889867841409687</v>
      </c>
      <c r="K102" s="25">
        <f t="shared" si="9"/>
        <v>47.577092511013213</v>
      </c>
      <c r="L102" s="25">
        <f t="shared" si="10"/>
        <v>44.933920704845818</v>
      </c>
    </row>
    <row r="103" spans="1:16" s="2" customFormat="1" ht="14.45" customHeight="1" x14ac:dyDescent="0.15">
      <c r="A103" s="8">
        <v>14090</v>
      </c>
      <c r="B103" s="8" t="s">
        <v>375</v>
      </c>
      <c r="C103" s="8">
        <v>275</v>
      </c>
      <c r="D103" s="9">
        <v>378</v>
      </c>
      <c r="E103" s="10">
        <v>406</v>
      </c>
      <c r="F103" s="10">
        <v>784</v>
      </c>
      <c r="G103" s="9">
        <v>184</v>
      </c>
      <c r="H103" s="9">
        <v>447</v>
      </c>
      <c r="I103" s="9">
        <v>153</v>
      </c>
      <c r="J103" s="25">
        <f t="shared" si="8"/>
        <v>23.469387755102041</v>
      </c>
      <c r="K103" s="25">
        <f t="shared" si="9"/>
        <v>57.015306122448983</v>
      </c>
      <c r="L103" s="25">
        <f t="shared" si="10"/>
        <v>19.51530612244898</v>
      </c>
    </row>
    <row r="104" spans="1:16" s="3" customFormat="1" ht="14.45" customHeight="1" x14ac:dyDescent="0.15">
      <c r="A104" s="27" t="s">
        <v>146</v>
      </c>
      <c r="B104" s="27"/>
      <c r="C104" s="21">
        <f t="shared" ref="C104:I104" si="14">SUM(C105:C116)</f>
        <v>1337</v>
      </c>
      <c r="D104" s="21">
        <f t="shared" si="14"/>
        <v>1513</v>
      </c>
      <c r="E104" s="21">
        <f t="shared" si="14"/>
        <v>1585</v>
      </c>
      <c r="F104" s="21">
        <f t="shared" si="14"/>
        <v>3098</v>
      </c>
      <c r="G104" s="21">
        <f t="shared" si="14"/>
        <v>223</v>
      </c>
      <c r="H104" s="21">
        <f t="shared" si="14"/>
        <v>1563</v>
      </c>
      <c r="I104" s="21">
        <f t="shared" si="14"/>
        <v>1312</v>
      </c>
      <c r="J104" s="22">
        <f t="shared" si="8"/>
        <v>7.1981923821820528</v>
      </c>
      <c r="K104" s="22">
        <f t="shared" si="9"/>
        <v>50.451904454486765</v>
      </c>
      <c r="L104" s="22">
        <f t="shared" si="10"/>
        <v>42.349903163331184</v>
      </c>
      <c r="M104" s="2"/>
      <c r="N104" s="2"/>
      <c r="P104" s="2"/>
    </row>
    <row r="105" spans="1:16" s="2" customFormat="1" ht="14.45" customHeight="1" x14ac:dyDescent="0.15">
      <c r="A105" s="8">
        <v>15010</v>
      </c>
      <c r="B105" s="8" t="s">
        <v>87</v>
      </c>
      <c r="C105" s="8">
        <v>125</v>
      </c>
      <c r="D105" s="9">
        <v>143</v>
      </c>
      <c r="E105" s="10">
        <v>155</v>
      </c>
      <c r="F105" s="10">
        <v>298</v>
      </c>
      <c r="G105" s="9">
        <v>25</v>
      </c>
      <c r="H105" s="9">
        <v>141</v>
      </c>
      <c r="I105" s="9">
        <v>132</v>
      </c>
      <c r="J105" s="25">
        <f t="shared" si="8"/>
        <v>8.3892617449664435</v>
      </c>
      <c r="K105" s="25">
        <f t="shared" si="9"/>
        <v>47.315436241610733</v>
      </c>
      <c r="L105" s="25">
        <f t="shared" si="10"/>
        <v>44.29530201342282</v>
      </c>
    </row>
    <row r="106" spans="1:16" s="2" customFormat="1" ht="14.45" customHeight="1" x14ac:dyDescent="0.15">
      <c r="A106" s="8">
        <v>15020</v>
      </c>
      <c r="B106" s="8" t="s">
        <v>88</v>
      </c>
      <c r="C106" s="8">
        <v>172</v>
      </c>
      <c r="D106" s="9">
        <v>222</v>
      </c>
      <c r="E106" s="10">
        <v>232</v>
      </c>
      <c r="F106" s="10">
        <v>454</v>
      </c>
      <c r="G106" s="9">
        <v>36</v>
      </c>
      <c r="H106" s="9">
        <v>253</v>
      </c>
      <c r="I106" s="9">
        <v>165</v>
      </c>
      <c r="J106" s="25">
        <f t="shared" si="8"/>
        <v>7.929515418502203</v>
      </c>
      <c r="K106" s="25">
        <f t="shared" si="9"/>
        <v>55.726872246696033</v>
      </c>
      <c r="L106" s="25">
        <f t="shared" si="10"/>
        <v>36.343612334801762</v>
      </c>
    </row>
    <row r="107" spans="1:16" s="2" customFormat="1" ht="14.45" customHeight="1" x14ac:dyDescent="0.15">
      <c r="A107" s="8">
        <v>15030</v>
      </c>
      <c r="B107" s="8" t="s">
        <v>89</v>
      </c>
      <c r="C107" s="8">
        <v>145</v>
      </c>
      <c r="D107" s="9">
        <v>177</v>
      </c>
      <c r="E107" s="10">
        <v>184</v>
      </c>
      <c r="F107" s="10">
        <v>361</v>
      </c>
      <c r="G107" s="9">
        <v>34</v>
      </c>
      <c r="H107" s="9">
        <v>191</v>
      </c>
      <c r="I107" s="9">
        <v>136</v>
      </c>
      <c r="J107" s="25">
        <f t="shared" si="8"/>
        <v>9.418282548476455</v>
      </c>
      <c r="K107" s="25">
        <f t="shared" si="9"/>
        <v>52.908587257617732</v>
      </c>
      <c r="L107" s="25">
        <f t="shared" si="10"/>
        <v>37.67313019390582</v>
      </c>
    </row>
    <row r="108" spans="1:16" s="2" customFormat="1" ht="14.45" customHeight="1" x14ac:dyDescent="0.15">
      <c r="A108" s="8">
        <v>15040</v>
      </c>
      <c r="B108" s="8" t="s">
        <v>90</v>
      </c>
      <c r="C108" s="8">
        <v>51</v>
      </c>
      <c r="D108" s="9">
        <v>62</v>
      </c>
      <c r="E108" s="10">
        <v>66</v>
      </c>
      <c r="F108" s="10">
        <v>128</v>
      </c>
      <c r="G108" s="9">
        <v>10</v>
      </c>
      <c r="H108" s="9">
        <v>67</v>
      </c>
      <c r="I108" s="9">
        <v>51</v>
      </c>
      <c r="J108" s="25">
        <f t="shared" si="8"/>
        <v>7.8125</v>
      </c>
      <c r="K108" s="25">
        <f t="shared" si="9"/>
        <v>52.34375</v>
      </c>
      <c r="L108" s="25">
        <f t="shared" si="10"/>
        <v>39.84375</v>
      </c>
      <c r="M108" s="3"/>
    </row>
    <row r="109" spans="1:16" s="2" customFormat="1" ht="14.45" customHeight="1" x14ac:dyDescent="0.15">
      <c r="A109" s="8">
        <v>15050</v>
      </c>
      <c r="B109" s="8" t="s">
        <v>191</v>
      </c>
      <c r="C109" s="8">
        <v>172</v>
      </c>
      <c r="D109" s="9">
        <v>194</v>
      </c>
      <c r="E109" s="10">
        <v>201</v>
      </c>
      <c r="F109" s="10">
        <v>395</v>
      </c>
      <c r="G109" s="9">
        <v>33</v>
      </c>
      <c r="H109" s="9">
        <v>187</v>
      </c>
      <c r="I109" s="9">
        <v>175</v>
      </c>
      <c r="J109" s="25">
        <f t="shared" si="8"/>
        <v>8.3544303797468356</v>
      </c>
      <c r="K109" s="25">
        <f t="shared" si="9"/>
        <v>47.341772151898738</v>
      </c>
      <c r="L109" s="25">
        <f t="shared" si="10"/>
        <v>44.303797468354425</v>
      </c>
    </row>
    <row r="110" spans="1:16" s="2" customFormat="1" ht="14.45" customHeight="1" x14ac:dyDescent="0.15">
      <c r="A110" s="8">
        <v>15060</v>
      </c>
      <c r="B110" s="8" t="s">
        <v>91</v>
      </c>
      <c r="C110" s="8">
        <v>56</v>
      </c>
      <c r="D110" s="9">
        <v>71</v>
      </c>
      <c r="E110" s="10">
        <v>64</v>
      </c>
      <c r="F110" s="10">
        <v>135</v>
      </c>
      <c r="G110" s="9">
        <v>7</v>
      </c>
      <c r="H110" s="9">
        <v>61</v>
      </c>
      <c r="I110" s="9">
        <v>67</v>
      </c>
      <c r="J110" s="25">
        <f t="shared" si="8"/>
        <v>5.1851851851851851</v>
      </c>
      <c r="K110" s="25">
        <f t="shared" si="9"/>
        <v>45.185185185185183</v>
      </c>
      <c r="L110" s="25">
        <f t="shared" si="10"/>
        <v>49.629629629629626</v>
      </c>
    </row>
    <row r="111" spans="1:16" s="2" customFormat="1" ht="14.45" customHeight="1" x14ac:dyDescent="0.15">
      <c r="A111" s="8">
        <v>15070</v>
      </c>
      <c r="B111" s="8" t="s">
        <v>92</v>
      </c>
      <c r="C111" s="8">
        <v>36</v>
      </c>
      <c r="D111" s="9">
        <v>56</v>
      </c>
      <c r="E111" s="10">
        <v>46</v>
      </c>
      <c r="F111" s="10">
        <v>102</v>
      </c>
      <c r="G111" s="9">
        <v>4</v>
      </c>
      <c r="H111" s="9">
        <v>51</v>
      </c>
      <c r="I111" s="9">
        <v>47</v>
      </c>
      <c r="J111" s="25">
        <f t="shared" si="8"/>
        <v>3.9215686274509802</v>
      </c>
      <c r="K111" s="25">
        <f t="shared" si="9"/>
        <v>50</v>
      </c>
      <c r="L111" s="25">
        <f t="shared" si="10"/>
        <v>46.078431372549019</v>
      </c>
    </row>
    <row r="112" spans="1:16" s="2" customFormat="1" ht="14.45" customHeight="1" x14ac:dyDescent="0.15">
      <c r="A112" s="8">
        <v>15080</v>
      </c>
      <c r="B112" s="8" t="s">
        <v>93</v>
      </c>
      <c r="C112" s="8">
        <v>164</v>
      </c>
      <c r="D112" s="9">
        <v>214</v>
      </c>
      <c r="E112" s="10">
        <v>226</v>
      </c>
      <c r="F112" s="10">
        <v>440</v>
      </c>
      <c r="G112" s="9">
        <v>23</v>
      </c>
      <c r="H112" s="9">
        <v>254</v>
      </c>
      <c r="I112" s="9">
        <v>163</v>
      </c>
      <c r="J112" s="25">
        <f t="shared" si="8"/>
        <v>5.2272727272727266</v>
      </c>
      <c r="K112" s="25">
        <f t="shared" si="9"/>
        <v>57.727272727272727</v>
      </c>
      <c r="L112" s="25">
        <f t="shared" si="10"/>
        <v>37.045454545454547</v>
      </c>
    </row>
    <row r="113" spans="1:16" s="2" customFormat="1" ht="14.45" customHeight="1" x14ac:dyDescent="0.15">
      <c r="A113" s="8">
        <v>15090</v>
      </c>
      <c r="B113" s="8" t="s">
        <v>94</v>
      </c>
      <c r="C113" s="8">
        <v>66</v>
      </c>
      <c r="D113" s="9">
        <v>94</v>
      </c>
      <c r="E113" s="10">
        <v>100</v>
      </c>
      <c r="F113" s="10">
        <v>194</v>
      </c>
      <c r="G113" s="9">
        <v>16</v>
      </c>
      <c r="H113" s="9">
        <v>93</v>
      </c>
      <c r="I113" s="9">
        <v>85</v>
      </c>
      <c r="J113" s="25">
        <f t="shared" si="8"/>
        <v>8.2474226804123703</v>
      </c>
      <c r="K113" s="25">
        <f t="shared" si="9"/>
        <v>47.938144329896907</v>
      </c>
      <c r="L113" s="25">
        <f t="shared" si="10"/>
        <v>43.814432989690722</v>
      </c>
    </row>
    <row r="114" spans="1:16" s="2" customFormat="1" ht="14.45" customHeight="1" x14ac:dyDescent="0.15">
      <c r="A114" s="8">
        <v>15100</v>
      </c>
      <c r="B114" s="8" t="s">
        <v>95</v>
      </c>
      <c r="C114" s="8">
        <v>253</v>
      </c>
      <c r="D114" s="9">
        <v>148</v>
      </c>
      <c r="E114" s="10">
        <v>184</v>
      </c>
      <c r="F114" s="10">
        <v>332</v>
      </c>
      <c r="G114" s="9">
        <v>10</v>
      </c>
      <c r="H114" s="9">
        <v>142</v>
      </c>
      <c r="I114" s="9">
        <v>180</v>
      </c>
      <c r="J114" s="25">
        <f t="shared" si="8"/>
        <v>3.0120481927710845</v>
      </c>
      <c r="K114" s="25">
        <f t="shared" si="9"/>
        <v>42.771084337349393</v>
      </c>
      <c r="L114" s="25">
        <f t="shared" si="10"/>
        <v>54.216867469879517</v>
      </c>
    </row>
    <row r="115" spans="1:16" s="2" customFormat="1" ht="14.45" customHeight="1" x14ac:dyDescent="0.15">
      <c r="A115" s="8">
        <v>15110</v>
      </c>
      <c r="B115" s="8" t="s">
        <v>96</v>
      </c>
      <c r="C115" s="8">
        <v>58</v>
      </c>
      <c r="D115" s="9">
        <v>81</v>
      </c>
      <c r="E115" s="10">
        <v>75</v>
      </c>
      <c r="F115" s="10">
        <v>156</v>
      </c>
      <c r="G115" s="9">
        <v>17</v>
      </c>
      <c r="H115" s="9">
        <v>76</v>
      </c>
      <c r="I115" s="9">
        <v>63</v>
      </c>
      <c r="J115" s="25">
        <f t="shared" si="8"/>
        <v>10.897435897435898</v>
      </c>
      <c r="K115" s="25">
        <f t="shared" si="9"/>
        <v>48.717948717948715</v>
      </c>
      <c r="L115" s="25">
        <f t="shared" si="10"/>
        <v>40.384615384615387</v>
      </c>
      <c r="N115" s="3"/>
    </row>
    <row r="116" spans="1:16" s="2" customFormat="1" ht="14.45" customHeight="1" x14ac:dyDescent="0.15">
      <c r="A116" s="8">
        <v>15120</v>
      </c>
      <c r="B116" s="8" t="s">
        <v>97</v>
      </c>
      <c r="C116" s="8">
        <v>39</v>
      </c>
      <c r="D116" s="9">
        <v>51</v>
      </c>
      <c r="E116" s="10">
        <v>52</v>
      </c>
      <c r="F116" s="10">
        <v>103</v>
      </c>
      <c r="G116" s="9">
        <v>8</v>
      </c>
      <c r="H116" s="9">
        <v>47</v>
      </c>
      <c r="I116" s="9">
        <v>48</v>
      </c>
      <c r="J116" s="25">
        <f t="shared" si="8"/>
        <v>7.7669902912621351</v>
      </c>
      <c r="K116" s="25">
        <f t="shared" si="9"/>
        <v>45.631067961165051</v>
      </c>
      <c r="L116" s="25">
        <f t="shared" si="10"/>
        <v>46.601941747572816</v>
      </c>
    </row>
    <row r="117" spans="1:16" s="3" customFormat="1" ht="14.45" customHeight="1" x14ac:dyDescent="0.15">
      <c r="A117" s="27" t="s">
        <v>145</v>
      </c>
      <c r="B117" s="27"/>
      <c r="C117" s="21">
        <f t="shared" ref="C117:I117" si="15">SUM(C118:C125)</f>
        <v>356</v>
      </c>
      <c r="D117" s="21">
        <f t="shared" si="15"/>
        <v>477</v>
      </c>
      <c r="E117" s="21">
        <f t="shared" si="15"/>
        <v>459</v>
      </c>
      <c r="F117" s="21">
        <f t="shared" si="15"/>
        <v>936</v>
      </c>
      <c r="G117" s="21">
        <f t="shared" si="15"/>
        <v>66</v>
      </c>
      <c r="H117" s="21">
        <f t="shared" si="15"/>
        <v>412</v>
      </c>
      <c r="I117" s="21">
        <f t="shared" si="15"/>
        <v>458</v>
      </c>
      <c r="J117" s="22">
        <f t="shared" si="8"/>
        <v>7.0512820512820511</v>
      </c>
      <c r="K117" s="22">
        <f t="shared" si="9"/>
        <v>44.017094017094017</v>
      </c>
      <c r="L117" s="22">
        <f t="shared" si="10"/>
        <v>48.931623931623932</v>
      </c>
      <c r="M117" s="2"/>
      <c r="N117" s="2"/>
      <c r="P117" s="2"/>
    </row>
    <row r="118" spans="1:16" s="2" customFormat="1" ht="14.45" customHeight="1" x14ac:dyDescent="0.15">
      <c r="A118" s="8">
        <v>16010</v>
      </c>
      <c r="B118" s="8" t="s">
        <v>98</v>
      </c>
      <c r="C118" s="8">
        <v>35</v>
      </c>
      <c r="D118" s="9">
        <v>50</v>
      </c>
      <c r="E118" s="10">
        <v>48</v>
      </c>
      <c r="F118" s="10">
        <v>98</v>
      </c>
      <c r="G118" s="9">
        <v>13</v>
      </c>
      <c r="H118" s="9">
        <v>39</v>
      </c>
      <c r="I118" s="9">
        <v>46</v>
      </c>
      <c r="J118" s="25">
        <f t="shared" si="8"/>
        <v>13.26530612244898</v>
      </c>
      <c r="K118" s="25">
        <f t="shared" si="9"/>
        <v>39.795918367346935</v>
      </c>
      <c r="L118" s="25">
        <f t="shared" si="10"/>
        <v>46.938775510204081</v>
      </c>
    </row>
    <row r="119" spans="1:16" s="2" customFormat="1" ht="14.45" customHeight="1" x14ac:dyDescent="0.15">
      <c r="A119" s="8">
        <v>16020</v>
      </c>
      <c r="B119" s="8" t="s">
        <v>99</v>
      </c>
      <c r="C119" s="8">
        <v>54</v>
      </c>
      <c r="D119" s="9">
        <v>72</v>
      </c>
      <c r="E119" s="10">
        <v>69</v>
      </c>
      <c r="F119" s="10">
        <v>141</v>
      </c>
      <c r="G119" s="9">
        <v>14</v>
      </c>
      <c r="H119" s="9">
        <v>57</v>
      </c>
      <c r="I119" s="9">
        <v>70</v>
      </c>
      <c r="J119" s="25">
        <f t="shared" si="8"/>
        <v>9.9290780141843982</v>
      </c>
      <c r="K119" s="25">
        <f t="shared" si="9"/>
        <v>40.425531914893611</v>
      </c>
      <c r="L119" s="25">
        <f t="shared" si="10"/>
        <v>49.645390070921984</v>
      </c>
    </row>
    <row r="120" spans="1:16" s="2" customFormat="1" ht="14.45" customHeight="1" x14ac:dyDescent="0.15">
      <c r="A120" s="8">
        <v>16030</v>
      </c>
      <c r="B120" s="8" t="s">
        <v>100</v>
      </c>
      <c r="C120" s="8">
        <v>40</v>
      </c>
      <c r="D120" s="9">
        <v>50</v>
      </c>
      <c r="E120" s="10">
        <v>44</v>
      </c>
      <c r="F120" s="10">
        <v>94</v>
      </c>
      <c r="G120" s="9">
        <v>3</v>
      </c>
      <c r="H120" s="9">
        <v>44</v>
      </c>
      <c r="I120" s="9">
        <v>47</v>
      </c>
      <c r="J120" s="25">
        <f t="shared" si="8"/>
        <v>3.1914893617021276</v>
      </c>
      <c r="K120" s="25">
        <f t="shared" si="9"/>
        <v>46.808510638297875</v>
      </c>
      <c r="L120" s="25">
        <f t="shared" si="10"/>
        <v>50</v>
      </c>
    </row>
    <row r="121" spans="1:16" s="2" customFormat="1" ht="14.45" customHeight="1" x14ac:dyDescent="0.15">
      <c r="A121" s="8">
        <v>16040</v>
      </c>
      <c r="B121" s="8" t="s">
        <v>101</v>
      </c>
      <c r="C121" s="8">
        <v>41</v>
      </c>
      <c r="D121" s="9">
        <v>49</v>
      </c>
      <c r="E121" s="10">
        <v>53</v>
      </c>
      <c r="F121" s="10">
        <v>102</v>
      </c>
      <c r="G121" s="9">
        <v>3</v>
      </c>
      <c r="H121" s="9">
        <v>42</v>
      </c>
      <c r="I121" s="9">
        <v>57</v>
      </c>
      <c r="J121" s="25">
        <f t="shared" si="8"/>
        <v>2.9411764705882351</v>
      </c>
      <c r="K121" s="25">
        <f t="shared" si="9"/>
        <v>41.17647058823529</v>
      </c>
      <c r="L121" s="25">
        <f t="shared" si="10"/>
        <v>55.882352941176471</v>
      </c>
    </row>
    <row r="122" spans="1:16" s="2" customFormat="1" ht="14.45" customHeight="1" x14ac:dyDescent="0.15">
      <c r="A122" s="8">
        <v>16050</v>
      </c>
      <c r="B122" s="8" t="s">
        <v>102</v>
      </c>
      <c r="C122" s="8">
        <v>79</v>
      </c>
      <c r="D122" s="9">
        <v>122</v>
      </c>
      <c r="E122" s="10">
        <v>116</v>
      </c>
      <c r="F122" s="10">
        <v>238</v>
      </c>
      <c r="G122" s="9">
        <v>23</v>
      </c>
      <c r="H122" s="9">
        <v>112</v>
      </c>
      <c r="I122" s="9">
        <v>103</v>
      </c>
      <c r="J122" s="25">
        <f t="shared" si="8"/>
        <v>9.6638655462184886</v>
      </c>
      <c r="K122" s="25">
        <f t="shared" si="9"/>
        <v>47.058823529411761</v>
      </c>
      <c r="L122" s="25">
        <f t="shared" si="10"/>
        <v>43.27731092436975</v>
      </c>
      <c r="M122" s="3"/>
    </row>
    <row r="123" spans="1:16" s="2" customFormat="1" ht="14.45" customHeight="1" x14ac:dyDescent="0.15">
      <c r="A123" s="8">
        <v>16060</v>
      </c>
      <c r="B123" s="8" t="s">
        <v>103</v>
      </c>
      <c r="C123" s="8">
        <v>33</v>
      </c>
      <c r="D123" s="9">
        <v>39</v>
      </c>
      <c r="E123" s="10">
        <v>34</v>
      </c>
      <c r="F123" s="10">
        <v>73</v>
      </c>
      <c r="G123" s="9">
        <v>1</v>
      </c>
      <c r="H123" s="9">
        <v>34</v>
      </c>
      <c r="I123" s="9">
        <v>38</v>
      </c>
      <c r="J123" s="25">
        <f t="shared" si="8"/>
        <v>1.3698630136986301</v>
      </c>
      <c r="K123" s="25">
        <f t="shared" si="9"/>
        <v>46.575342465753423</v>
      </c>
      <c r="L123" s="25">
        <f t="shared" si="10"/>
        <v>52.054794520547944</v>
      </c>
    </row>
    <row r="124" spans="1:16" s="2" customFormat="1" ht="14.45" customHeight="1" x14ac:dyDescent="0.15">
      <c r="A124" s="8">
        <v>16070</v>
      </c>
      <c r="B124" s="8" t="s">
        <v>104</v>
      </c>
      <c r="C124" s="8">
        <v>31</v>
      </c>
      <c r="D124" s="9">
        <v>38</v>
      </c>
      <c r="E124" s="10">
        <v>47</v>
      </c>
      <c r="F124" s="10">
        <v>85</v>
      </c>
      <c r="G124" s="9">
        <v>5</v>
      </c>
      <c r="H124" s="9">
        <v>37</v>
      </c>
      <c r="I124" s="9">
        <v>43</v>
      </c>
      <c r="J124" s="25">
        <f t="shared" si="8"/>
        <v>5.8823529411764701</v>
      </c>
      <c r="K124" s="25">
        <f t="shared" si="9"/>
        <v>43.529411764705884</v>
      </c>
      <c r="L124" s="25">
        <f t="shared" si="10"/>
        <v>50.588235294117645</v>
      </c>
    </row>
    <row r="125" spans="1:16" s="2" customFormat="1" ht="14.45" customHeight="1" x14ac:dyDescent="0.15">
      <c r="A125" s="8">
        <v>16080</v>
      </c>
      <c r="B125" s="8" t="s">
        <v>105</v>
      </c>
      <c r="C125" s="8">
        <v>43</v>
      </c>
      <c r="D125" s="9">
        <v>57</v>
      </c>
      <c r="E125" s="10">
        <v>48</v>
      </c>
      <c r="F125" s="10">
        <v>105</v>
      </c>
      <c r="G125" s="9">
        <v>4</v>
      </c>
      <c r="H125" s="9">
        <v>47</v>
      </c>
      <c r="I125" s="9">
        <v>54</v>
      </c>
      <c r="J125" s="25">
        <f t="shared" si="8"/>
        <v>3.8095238095238098</v>
      </c>
      <c r="K125" s="25">
        <f t="shared" si="9"/>
        <v>44.761904761904766</v>
      </c>
      <c r="L125" s="25">
        <f t="shared" si="10"/>
        <v>51.428571428571423</v>
      </c>
      <c r="N125" s="3"/>
    </row>
    <row r="126" spans="1:16" s="3" customFormat="1" ht="14.45" customHeight="1" x14ac:dyDescent="0.15">
      <c r="A126" s="28" t="s">
        <v>377</v>
      </c>
      <c r="B126" s="28"/>
      <c r="C126" s="19">
        <f t="shared" ref="C126:I126" si="16">C127+C144+C151+C161+C170+C180+C193+C201+C210+C219</f>
        <v>10904</v>
      </c>
      <c r="D126" s="19">
        <f t="shared" si="16"/>
        <v>13448</v>
      </c>
      <c r="E126" s="19">
        <f t="shared" si="16"/>
        <v>13802</v>
      </c>
      <c r="F126" s="19">
        <f t="shared" si="16"/>
        <v>27250</v>
      </c>
      <c r="G126" s="19">
        <f t="shared" si="16"/>
        <v>2599</v>
      </c>
      <c r="H126" s="19">
        <f t="shared" si="16"/>
        <v>13950</v>
      </c>
      <c r="I126" s="19">
        <f t="shared" si="16"/>
        <v>10701</v>
      </c>
      <c r="J126" s="20">
        <f t="shared" si="8"/>
        <v>9.5376146788990823</v>
      </c>
      <c r="K126" s="20">
        <f t="shared" si="9"/>
        <v>51.192660550458712</v>
      </c>
      <c r="L126" s="20">
        <f t="shared" si="10"/>
        <v>39.269724770642199</v>
      </c>
      <c r="M126" s="2"/>
      <c r="P126" s="2"/>
    </row>
    <row r="127" spans="1:16" s="3" customFormat="1" ht="14.45" customHeight="1" x14ac:dyDescent="0.15">
      <c r="A127" s="27" t="s">
        <v>164</v>
      </c>
      <c r="B127" s="27"/>
      <c r="C127" s="21">
        <f t="shared" ref="C127:I127" si="17">SUM(C128:C143)</f>
        <v>4438</v>
      </c>
      <c r="D127" s="21">
        <f t="shared" si="17"/>
        <v>5148</v>
      </c>
      <c r="E127" s="21">
        <f t="shared" si="17"/>
        <v>5250</v>
      </c>
      <c r="F127" s="21">
        <f t="shared" si="17"/>
        <v>10398</v>
      </c>
      <c r="G127" s="21">
        <f t="shared" si="17"/>
        <v>1288</v>
      </c>
      <c r="H127" s="21">
        <f t="shared" si="17"/>
        <v>6003</v>
      </c>
      <c r="I127" s="21">
        <f t="shared" si="17"/>
        <v>3107</v>
      </c>
      <c r="J127" s="22">
        <f t="shared" si="8"/>
        <v>12.386997499519138</v>
      </c>
      <c r="K127" s="22">
        <f t="shared" si="9"/>
        <v>57.73225620311598</v>
      </c>
      <c r="L127" s="22">
        <f t="shared" si="10"/>
        <v>29.88074629736488</v>
      </c>
      <c r="M127" s="2"/>
      <c r="P127" s="2"/>
    </row>
    <row r="128" spans="1:16" s="2" customFormat="1" ht="14.45" customHeight="1" x14ac:dyDescent="0.15">
      <c r="A128" s="8">
        <v>20010</v>
      </c>
      <c r="B128" s="8" t="s">
        <v>192</v>
      </c>
      <c r="C128" s="8">
        <v>151</v>
      </c>
      <c r="D128" s="9">
        <v>162</v>
      </c>
      <c r="E128" s="10">
        <v>175</v>
      </c>
      <c r="F128" s="10">
        <v>337</v>
      </c>
      <c r="G128" s="9">
        <v>24</v>
      </c>
      <c r="H128" s="9">
        <v>169</v>
      </c>
      <c r="I128" s="9">
        <v>144</v>
      </c>
      <c r="J128" s="25">
        <f t="shared" si="8"/>
        <v>7.1216617210682491</v>
      </c>
      <c r="K128" s="25">
        <f t="shared" si="9"/>
        <v>50.148367952522257</v>
      </c>
      <c r="L128" s="25">
        <f t="shared" si="10"/>
        <v>42.729970326409493</v>
      </c>
      <c r="N128" s="3"/>
    </row>
    <row r="129" spans="1:16" s="2" customFormat="1" ht="14.45" customHeight="1" x14ac:dyDescent="0.15">
      <c r="A129" s="8">
        <v>20020</v>
      </c>
      <c r="B129" s="8" t="s">
        <v>193</v>
      </c>
      <c r="C129" s="8">
        <v>95</v>
      </c>
      <c r="D129" s="9">
        <v>82</v>
      </c>
      <c r="E129" s="10">
        <v>102</v>
      </c>
      <c r="F129" s="10">
        <v>184</v>
      </c>
      <c r="G129" s="9">
        <v>6</v>
      </c>
      <c r="H129" s="9">
        <v>77</v>
      </c>
      <c r="I129" s="9">
        <v>101</v>
      </c>
      <c r="J129" s="25">
        <f t="shared" si="8"/>
        <v>3.2608695652173911</v>
      </c>
      <c r="K129" s="25">
        <f t="shared" si="9"/>
        <v>41.847826086956523</v>
      </c>
      <c r="L129" s="25">
        <f t="shared" si="10"/>
        <v>54.891304347826086</v>
      </c>
    </row>
    <row r="130" spans="1:16" s="2" customFormat="1" ht="14.45" customHeight="1" x14ac:dyDescent="0.15">
      <c r="A130" s="8">
        <v>20030</v>
      </c>
      <c r="B130" s="8" t="s">
        <v>194</v>
      </c>
      <c r="C130" s="8">
        <v>172</v>
      </c>
      <c r="D130" s="9">
        <v>176</v>
      </c>
      <c r="E130" s="10">
        <v>202</v>
      </c>
      <c r="F130" s="10">
        <v>378</v>
      </c>
      <c r="G130" s="9">
        <v>26</v>
      </c>
      <c r="H130" s="9">
        <v>174</v>
      </c>
      <c r="I130" s="9">
        <v>178</v>
      </c>
      <c r="J130" s="25">
        <f t="shared" si="8"/>
        <v>6.8783068783068781</v>
      </c>
      <c r="K130" s="25">
        <f t="shared" si="9"/>
        <v>46.031746031746032</v>
      </c>
      <c r="L130" s="25">
        <f t="shared" si="10"/>
        <v>47.089947089947088</v>
      </c>
    </row>
    <row r="131" spans="1:16" s="2" customFormat="1" ht="14.45" customHeight="1" x14ac:dyDescent="0.15">
      <c r="A131" s="8">
        <v>20040</v>
      </c>
      <c r="B131" s="8" t="s">
        <v>195</v>
      </c>
      <c r="C131" s="8">
        <v>311</v>
      </c>
      <c r="D131" s="9">
        <v>363</v>
      </c>
      <c r="E131" s="10">
        <v>368</v>
      </c>
      <c r="F131" s="10">
        <v>731</v>
      </c>
      <c r="G131" s="9">
        <v>80</v>
      </c>
      <c r="H131" s="9">
        <v>410</v>
      </c>
      <c r="I131" s="9">
        <v>241</v>
      </c>
      <c r="J131" s="25">
        <f t="shared" si="8"/>
        <v>10.943912448700409</v>
      </c>
      <c r="K131" s="25">
        <f t="shared" si="9"/>
        <v>56.087551299589599</v>
      </c>
      <c r="L131" s="25">
        <f t="shared" si="10"/>
        <v>32.968536251709985</v>
      </c>
    </row>
    <row r="132" spans="1:16" s="2" customFormat="1" ht="14.45" customHeight="1" x14ac:dyDescent="0.15">
      <c r="A132" s="8">
        <v>20050</v>
      </c>
      <c r="B132" s="8" t="s">
        <v>196</v>
      </c>
      <c r="C132" s="8">
        <v>63</v>
      </c>
      <c r="D132" s="9">
        <v>77</v>
      </c>
      <c r="E132" s="10">
        <v>76</v>
      </c>
      <c r="F132" s="10">
        <v>153</v>
      </c>
      <c r="G132" s="9">
        <v>9</v>
      </c>
      <c r="H132" s="9">
        <v>68</v>
      </c>
      <c r="I132" s="9">
        <v>76</v>
      </c>
      <c r="J132" s="25">
        <f t="shared" si="8"/>
        <v>5.8823529411764701</v>
      </c>
      <c r="K132" s="25">
        <f t="shared" si="9"/>
        <v>44.444444444444443</v>
      </c>
      <c r="L132" s="25">
        <f t="shared" si="10"/>
        <v>49.673202614379086</v>
      </c>
    </row>
    <row r="133" spans="1:16" s="2" customFormat="1" ht="14.45" customHeight="1" x14ac:dyDescent="0.15">
      <c r="A133" s="8">
        <v>20060</v>
      </c>
      <c r="B133" s="8" t="s">
        <v>197</v>
      </c>
      <c r="C133" s="8">
        <v>507</v>
      </c>
      <c r="D133" s="9">
        <v>630</v>
      </c>
      <c r="E133" s="10">
        <v>679</v>
      </c>
      <c r="F133" s="10">
        <v>1309</v>
      </c>
      <c r="G133" s="9">
        <v>232</v>
      </c>
      <c r="H133" s="9">
        <v>781</v>
      </c>
      <c r="I133" s="9">
        <v>296</v>
      </c>
      <c r="J133" s="25">
        <f t="shared" ref="J133:J196" si="18">G133/F133*100</f>
        <v>17.723453017570666</v>
      </c>
      <c r="K133" s="25">
        <f t="shared" ref="K133:K196" si="19">H133/F133*100</f>
        <v>59.663865546218489</v>
      </c>
      <c r="L133" s="25">
        <f t="shared" ref="L133:L196" si="20">I133/F133*100</f>
        <v>22.612681436210849</v>
      </c>
      <c r="M133" s="3"/>
    </row>
    <row r="134" spans="1:16" s="2" customFormat="1" ht="14.45" customHeight="1" x14ac:dyDescent="0.15">
      <c r="A134" s="8">
        <v>20070</v>
      </c>
      <c r="B134" s="8" t="s">
        <v>198</v>
      </c>
      <c r="C134" s="8">
        <v>107</v>
      </c>
      <c r="D134" s="9">
        <v>122</v>
      </c>
      <c r="E134" s="10">
        <v>113</v>
      </c>
      <c r="F134" s="10">
        <v>235</v>
      </c>
      <c r="G134" s="9">
        <v>18</v>
      </c>
      <c r="H134" s="9">
        <v>126</v>
      </c>
      <c r="I134" s="9">
        <v>91</v>
      </c>
      <c r="J134" s="25">
        <f t="shared" si="18"/>
        <v>7.6595744680851059</v>
      </c>
      <c r="K134" s="25">
        <f t="shared" si="19"/>
        <v>53.617021276595743</v>
      </c>
      <c r="L134" s="25">
        <f t="shared" si="20"/>
        <v>38.723404255319153</v>
      </c>
      <c r="M134" s="3"/>
    </row>
    <row r="135" spans="1:16" s="2" customFormat="1" ht="14.45" customHeight="1" x14ac:dyDescent="0.15">
      <c r="A135" s="8">
        <v>20080</v>
      </c>
      <c r="B135" s="8" t="s">
        <v>199</v>
      </c>
      <c r="C135" s="8">
        <v>429</v>
      </c>
      <c r="D135" s="9">
        <v>487</v>
      </c>
      <c r="E135" s="10">
        <v>530</v>
      </c>
      <c r="F135" s="10">
        <v>1017</v>
      </c>
      <c r="G135" s="9">
        <v>98</v>
      </c>
      <c r="H135" s="9">
        <v>536</v>
      </c>
      <c r="I135" s="9">
        <v>383</v>
      </c>
      <c r="J135" s="25">
        <f t="shared" si="18"/>
        <v>9.6361848574237943</v>
      </c>
      <c r="K135" s="25">
        <f t="shared" si="19"/>
        <v>52.704031465093415</v>
      </c>
      <c r="L135" s="25">
        <f t="shared" si="20"/>
        <v>37.659783677482793</v>
      </c>
    </row>
    <row r="136" spans="1:16" s="2" customFormat="1" ht="14.45" customHeight="1" x14ac:dyDescent="0.15">
      <c r="A136" s="8">
        <v>20090</v>
      </c>
      <c r="B136" s="8" t="s">
        <v>200</v>
      </c>
      <c r="C136" s="8">
        <v>239</v>
      </c>
      <c r="D136" s="9">
        <v>333</v>
      </c>
      <c r="E136" s="10">
        <v>317</v>
      </c>
      <c r="F136" s="10">
        <v>650</v>
      </c>
      <c r="G136" s="9">
        <v>62</v>
      </c>
      <c r="H136" s="9">
        <v>319</v>
      </c>
      <c r="I136" s="9">
        <v>269</v>
      </c>
      <c r="J136" s="25">
        <f t="shared" si="18"/>
        <v>9.5384615384615383</v>
      </c>
      <c r="K136" s="25">
        <f t="shared" si="19"/>
        <v>49.07692307692308</v>
      </c>
      <c r="L136" s="25">
        <f t="shared" si="20"/>
        <v>41.384615384615387</v>
      </c>
    </row>
    <row r="137" spans="1:16" s="2" customFormat="1" ht="14.45" customHeight="1" x14ac:dyDescent="0.15">
      <c r="A137" s="8">
        <v>20100</v>
      </c>
      <c r="B137" s="8" t="s">
        <v>201</v>
      </c>
      <c r="C137" s="8">
        <v>415</v>
      </c>
      <c r="D137" s="9">
        <v>450</v>
      </c>
      <c r="E137" s="10">
        <v>465</v>
      </c>
      <c r="F137" s="10">
        <v>915</v>
      </c>
      <c r="G137" s="9">
        <v>87</v>
      </c>
      <c r="H137" s="9">
        <v>490</v>
      </c>
      <c r="I137" s="9">
        <v>338</v>
      </c>
      <c r="J137" s="25">
        <f t="shared" si="18"/>
        <v>9.5081967213114744</v>
      </c>
      <c r="K137" s="25">
        <f t="shared" si="19"/>
        <v>53.551912568306015</v>
      </c>
      <c r="L137" s="25">
        <f t="shared" si="20"/>
        <v>36.939890710382514</v>
      </c>
    </row>
    <row r="138" spans="1:16" s="2" customFormat="1" ht="14.45" customHeight="1" x14ac:dyDescent="0.15">
      <c r="A138" s="8">
        <v>20110</v>
      </c>
      <c r="B138" s="8" t="s">
        <v>202</v>
      </c>
      <c r="C138" s="8">
        <v>363</v>
      </c>
      <c r="D138" s="9">
        <v>404</v>
      </c>
      <c r="E138" s="10">
        <v>379</v>
      </c>
      <c r="F138" s="10">
        <v>783</v>
      </c>
      <c r="G138" s="9">
        <v>90</v>
      </c>
      <c r="H138" s="9">
        <v>446</v>
      </c>
      <c r="I138" s="9">
        <v>247</v>
      </c>
      <c r="J138" s="25">
        <f t="shared" si="18"/>
        <v>11.494252873563218</v>
      </c>
      <c r="K138" s="25">
        <f t="shared" si="19"/>
        <v>56.960408684546614</v>
      </c>
      <c r="L138" s="25">
        <f t="shared" si="20"/>
        <v>31.545338441890163</v>
      </c>
    </row>
    <row r="139" spans="1:16" s="2" customFormat="1" ht="14.45" customHeight="1" x14ac:dyDescent="0.15">
      <c r="A139" s="8">
        <v>20120</v>
      </c>
      <c r="B139" s="8" t="s">
        <v>203</v>
      </c>
      <c r="C139" s="8">
        <v>328</v>
      </c>
      <c r="D139" s="9">
        <v>362</v>
      </c>
      <c r="E139" s="10">
        <v>358</v>
      </c>
      <c r="F139" s="10">
        <v>720</v>
      </c>
      <c r="G139" s="9">
        <v>98</v>
      </c>
      <c r="H139" s="9">
        <v>457</v>
      </c>
      <c r="I139" s="9">
        <v>165</v>
      </c>
      <c r="J139" s="25">
        <f t="shared" si="18"/>
        <v>13.611111111111111</v>
      </c>
      <c r="K139" s="25">
        <f t="shared" si="19"/>
        <v>63.472222222222221</v>
      </c>
      <c r="L139" s="25">
        <f t="shared" si="20"/>
        <v>22.916666666666664</v>
      </c>
    </row>
    <row r="140" spans="1:16" s="2" customFormat="1" ht="14.45" customHeight="1" x14ac:dyDescent="0.15">
      <c r="A140" s="8">
        <v>20130</v>
      </c>
      <c r="B140" s="8" t="s">
        <v>204</v>
      </c>
      <c r="C140" s="8">
        <v>347</v>
      </c>
      <c r="D140" s="9">
        <v>402</v>
      </c>
      <c r="E140" s="10">
        <v>410</v>
      </c>
      <c r="F140" s="10">
        <v>812</v>
      </c>
      <c r="G140" s="9">
        <v>98</v>
      </c>
      <c r="H140" s="9">
        <v>507</v>
      </c>
      <c r="I140" s="9">
        <v>207</v>
      </c>
      <c r="J140" s="25">
        <f t="shared" si="18"/>
        <v>12.068965517241379</v>
      </c>
      <c r="K140" s="25">
        <f t="shared" si="19"/>
        <v>62.438423645320199</v>
      </c>
      <c r="L140" s="25">
        <f t="shared" si="20"/>
        <v>25.492610837438423</v>
      </c>
    </row>
    <row r="141" spans="1:16" s="2" customFormat="1" ht="14.45" customHeight="1" x14ac:dyDescent="0.15">
      <c r="A141" s="8">
        <v>20140</v>
      </c>
      <c r="B141" s="8" t="s">
        <v>205</v>
      </c>
      <c r="C141" s="8">
        <v>377</v>
      </c>
      <c r="D141" s="9">
        <v>451</v>
      </c>
      <c r="E141" s="10">
        <v>450</v>
      </c>
      <c r="F141" s="10">
        <v>901</v>
      </c>
      <c r="G141" s="9">
        <v>174</v>
      </c>
      <c r="H141" s="9">
        <v>613</v>
      </c>
      <c r="I141" s="9">
        <v>114</v>
      </c>
      <c r="J141" s="25">
        <f t="shared" si="18"/>
        <v>19.311875693673699</v>
      </c>
      <c r="K141" s="25">
        <f t="shared" si="19"/>
        <v>68.035516093229745</v>
      </c>
      <c r="L141" s="25">
        <f t="shared" si="20"/>
        <v>12.652608213096558</v>
      </c>
    </row>
    <row r="142" spans="1:16" s="2" customFormat="1" ht="14.45" customHeight="1" x14ac:dyDescent="0.15">
      <c r="A142" s="8">
        <v>20150</v>
      </c>
      <c r="B142" s="8" t="s">
        <v>206</v>
      </c>
      <c r="C142" s="8">
        <v>269</v>
      </c>
      <c r="D142" s="9">
        <v>262</v>
      </c>
      <c r="E142" s="10">
        <v>264</v>
      </c>
      <c r="F142" s="10">
        <v>526</v>
      </c>
      <c r="G142" s="9">
        <v>50</v>
      </c>
      <c r="H142" s="9">
        <v>372</v>
      </c>
      <c r="I142" s="9">
        <v>104</v>
      </c>
      <c r="J142" s="25">
        <f t="shared" si="18"/>
        <v>9.5057034220532319</v>
      </c>
      <c r="K142" s="25">
        <f t="shared" si="19"/>
        <v>70.722433460076047</v>
      </c>
      <c r="L142" s="25">
        <f t="shared" si="20"/>
        <v>19.771863117870723</v>
      </c>
    </row>
    <row r="143" spans="1:16" s="2" customFormat="1" ht="14.45" customHeight="1" x14ac:dyDescent="0.15">
      <c r="A143" s="8">
        <v>20160</v>
      </c>
      <c r="B143" s="8" t="s">
        <v>374</v>
      </c>
      <c r="C143" s="8">
        <v>265</v>
      </c>
      <c r="D143" s="9">
        <v>385</v>
      </c>
      <c r="E143" s="10">
        <v>362</v>
      </c>
      <c r="F143" s="10">
        <v>747</v>
      </c>
      <c r="G143" s="9">
        <v>136</v>
      </c>
      <c r="H143" s="9">
        <v>458</v>
      </c>
      <c r="I143" s="9">
        <v>153</v>
      </c>
      <c r="J143" s="25">
        <f t="shared" si="18"/>
        <v>18.206157965194109</v>
      </c>
      <c r="K143" s="25">
        <f t="shared" si="19"/>
        <v>61.311914323962512</v>
      </c>
      <c r="L143" s="25">
        <f t="shared" si="20"/>
        <v>20.481927710843372</v>
      </c>
    </row>
    <row r="144" spans="1:16" s="3" customFormat="1" ht="14.45" customHeight="1" x14ac:dyDescent="0.15">
      <c r="A144" s="27" t="s">
        <v>165</v>
      </c>
      <c r="B144" s="27"/>
      <c r="C144" s="21">
        <f t="shared" ref="C144:I144" si="21">SUM(C145:C150)</f>
        <v>1733</v>
      </c>
      <c r="D144" s="21">
        <f t="shared" si="21"/>
        <v>2266</v>
      </c>
      <c r="E144" s="21">
        <f t="shared" si="21"/>
        <v>2393</v>
      </c>
      <c r="F144" s="21">
        <f t="shared" si="21"/>
        <v>4659</v>
      </c>
      <c r="G144" s="21">
        <f t="shared" si="21"/>
        <v>508</v>
      </c>
      <c r="H144" s="21">
        <f t="shared" si="21"/>
        <v>2512</v>
      </c>
      <c r="I144" s="21">
        <f t="shared" si="21"/>
        <v>1639</v>
      </c>
      <c r="J144" s="22">
        <f t="shared" si="18"/>
        <v>10.90362738785147</v>
      </c>
      <c r="K144" s="22">
        <f t="shared" si="19"/>
        <v>53.917149602919082</v>
      </c>
      <c r="L144" s="22">
        <f t="shared" si="20"/>
        <v>35.179223009229446</v>
      </c>
      <c r="M144" s="2"/>
      <c r="N144" s="2"/>
      <c r="P144" s="2"/>
    </row>
    <row r="145" spans="1:16" s="2" customFormat="1" ht="14.45" customHeight="1" x14ac:dyDescent="0.15">
      <c r="A145" s="8">
        <v>21010</v>
      </c>
      <c r="B145" s="8" t="s">
        <v>207</v>
      </c>
      <c r="C145" s="8">
        <v>237</v>
      </c>
      <c r="D145" s="9">
        <v>319</v>
      </c>
      <c r="E145" s="10">
        <v>329</v>
      </c>
      <c r="F145" s="10">
        <v>648</v>
      </c>
      <c r="G145" s="9">
        <v>48</v>
      </c>
      <c r="H145" s="9">
        <v>357</v>
      </c>
      <c r="I145" s="9">
        <v>243</v>
      </c>
      <c r="J145" s="25">
        <f t="shared" si="18"/>
        <v>7.4074074074074066</v>
      </c>
      <c r="K145" s="25">
        <f t="shared" si="19"/>
        <v>55.092592592592595</v>
      </c>
      <c r="L145" s="25">
        <f t="shared" si="20"/>
        <v>37.5</v>
      </c>
    </row>
    <row r="146" spans="1:16" s="2" customFormat="1" ht="14.45" customHeight="1" x14ac:dyDescent="0.15">
      <c r="A146" s="8">
        <v>21020</v>
      </c>
      <c r="B146" s="8" t="s">
        <v>208</v>
      </c>
      <c r="C146" s="8">
        <v>311</v>
      </c>
      <c r="D146" s="9">
        <v>389</v>
      </c>
      <c r="E146" s="10">
        <v>424</v>
      </c>
      <c r="F146" s="10">
        <v>813</v>
      </c>
      <c r="G146" s="9">
        <v>105</v>
      </c>
      <c r="H146" s="9">
        <v>443</v>
      </c>
      <c r="I146" s="9">
        <v>265</v>
      </c>
      <c r="J146" s="25">
        <f t="shared" si="18"/>
        <v>12.915129151291513</v>
      </c>
      <c r="K146" s="25">
        <f t="shared" si="19"/>
        <v>54.489544895448951</v>
      </c>
      <c r="L146" s="25">
        <f t="shared" si="20"/>
        <v>32.595325953259533</v>
      </c>
      <c r="N146" s="3"/>
    </row>
    <row r="147" spans="1:16" s="2" customFormat="1" ht="14.45" customHeight="1" x14ac:dyDescent="0.15">
      <c r="A147" s="8">
        <v>21030</v>
      </c>
      <c r="B147" s="8" t="s">
        <v>209</v>
      </c>
      <c r="C147" s="8">
        <v>297</v>
      </c>
      <c r="D147" s="9">
        <v>349</v>
      </c>
      <c r="E147" s="10">
        <v>385</v>
      </c>
      <c r="F147" s="10">
        <v>734</v>
      </c>
      <c r="G147" s="9">
        <v>67</v>
      </c>
      <c r="H147" s="9">
        <v>412</v>
      </c>
      <c r="I147" s="9">
        <v>255</v>
      </c>
      <c r="J147" s="25">
        <f t="shared" si="18"/>
        <v>9.1280653950953674</v>
      </c>
      <c r="K147" s="25">
        <f t="shared" si="19"/>
        <v>56.130790190735688</v>
      </c>
      <c r="L147" s="25">
        <f t="shared" si="20"/>
        <v>34.741144414168943</v>
      </c>
    </row>
    <row r="148" spans="1:16" s="2" customFormat="1" ht="14.45" customHeight="1" x14ac:dyDescent="0.15">
      <c r="A148" s="8">
        <v>21040</v>
      </c>
      <c r="B148" s="8" t="s">
        <v>210</v>
      </c>
      <c r="C148" s="8">
        <v>122</v>
      </c>
      <c r="D148" s="9">
        <v>161</v>
      </c>
      <c r="E148" s="10">
        <v>158</v>
      </c>
      <c r="F148" s="10">
        <v>319</v>
      </c>
      <c r="G148" s="9">
        <v>24</v>
      </c>
      <c r="H148" s="9">
        <v>184</v>
      </c>
      <c r="I148" s="9">
        <v>111</v>
      </c>
      <c r="J148" s="25">
        <f t="shared" si="18"/>
        <v>7.523510971786834</v>
      </c>
      <c r="K148" s="25">
        <f t="shared" si="19"/>
        <v>57.680250783699059</v>
      </c>
      <c r="L148" s="25">
        <f t="shared" si="20"/>
        <v>34.796238244514107</v>
      </c>
    </row>
    <row r="149" spans="1:16" s="2" customFormat="1" ht="14.45" customHeight="1" x14ac:dyDescent="0.15">
      <c r="A149" s="8">
        <v>21050</v>
      </c>
      <c r="B149" s="8" t="s">
        <v>211</v>
      </c>
      <c r="C149" s="8">
        <v>460</v>
      </c>
      <c r="D149" s="9">
        <v>650</v>
      </c>
      <c r="E149" s="10">
        <v>686</v>
      </c>
      <c r="F149" s="10">
        <v>1336</v>
      </c>
      <c r="G149" s="9">
        <v>185</v>
      </c>
      <c r="H149" s="9">
        <v>730</v>
      </c>
      <c r="I149" s="9">
        <v>421</v>
      </c>
      <c r="J149" s="25">
        <f t="shared" si="18"/>
        <v>13.847305389221557</v>
      </c>
      <c r="K149" s="25">
        <f t="shared" si="19"/>
        <v>54.640718562874248</v>
      </c>
      <c r="L149" s="25">
        <f t="shared" si="20"/>
        <v>31.511976047904195</v>
      </c>
    </row>
    <row r="150" spans="1:16" s="2" customFormat="1" ht="14.45" customHeight="1" x14ac:dyDescent="0.15">
      <c r="A150" s="8">
        <v>21060</v>
      </c>
      <c r="B150" s="8" t="s">
        <v>212</v>
      </c>
      <c r="C150" s="8">
        <v>306</v>
      </c>
      <c r="D150" s="9">
        <v>398</v>
      </c>
      <c r="E150" s="10">
        <v>411</v>
      </c>
      <c r="F150" s="10">
        <v>809</v>
      </c>
      <c r="G150" s="9">
        <v>79</v>
      </c>
      <c r="H150" s="9">
        <v>386</v>
      </c>
      <c r="I150" s="9">
        <v>344</v>
      </c>
      <c r="J150" s="25">
        <f t="shared" si="18"/>
        <v>9.7651421508034613</v>
      </c>
      <c r="K150" s="25">
        <f t="shared" si="19"/>
        <v>47.713226205191596</v>
      </c>
      <c r="L150" s="25">
        <f t="shared" si="20"/>
        <v>42.521631644004941</v>
      </c>
    </row>
    <row r="151" spans="1:16" s="3" customFormat="1" ht="14.45" customHeight="1" x14ac:dyDescent="0.15">
      <c r="A151" s="27" t="s">
        <v>166</v>
      </c>
      <c r="B151" s="27"/>
      <c r="C151" s="21">
        <f t="shared" ref="C151:I151" si="22">SUM(C152:C160)</f>
        <v>735</v>
      </c>
      <c r="D151" s="21">
        <f t="shared" si="22"/>
        <v>953</v>
      </c>
      <c r="E151" s="21">
        <f t="shared" si="22"/>
        <v>970</v>
      </c>
      <c r="F151" s="21">
        <f t="shared" si="22"/>
        <v>1923</v>
      </c>
      <c r="G151" s="21">
        <f t="shared" si="22"/>
        <v>122</v>
      </c>
      <c r="H151" s="21">
        <f t="shared" si="22"/>
        <v>850</v>
      </c>
      <c r="I151" s="21">
        <f t="shared" si="22"/>
        <v>951</v>
      </c>
      <c r="J151" s="22">
        <f t="shared" si="18"/>
        <v>6.3442537701508064</v>
      </c>
      <c r="K151" s="22">
        <f t="shared" si="19"/>
        <v>44.201768070722828</v>
      </c>
      <c r="L151" s="22">
        <f t="shared" si="20"/>
        <v>49.453978159126365</v>
      </c>
      <c r="M151" s="2"/>
      <c r="N151" s="2"/>
      <c r="P151" s="2"/>
    </row>
    <row r="152" spans="1:16" s="2" customFormat="1" ht="14.45" customHeight="1" x14ac:dyDescent="0.15">
      <c r="A152" s="8">
        <v>22010</v>
      </c>
      <c r="B152" s="8" t="s">
        <v>213</v>
      </c>
      <c r="C152" s="8">
        <v>98</v>
      </c>
      <c r="D152" s="9">
        <v>131</v>
      </c>
      <c r="E152" s="10">
        <v>131</v>
      </c>
      <c r="F152" s="10">
        <v>262</v>
      </c>
      <c r="G152" s="9">
        <v>12</v>
      </c>
      <c r="H152" s="9">
        <v>110</v>
      </c>
      <c r="I152" s="9">
        <v>140</v>
      </c>
      <c r="J152" s="25">
        <f t="shared" si="18"/>
        <v>4.5801526717557248</v>
      </c>
      <c r="K152" s="25">
        <f t="shared" si="19"/>
        <v>41.984732824427482</v>
      </c>
      <c r="L152" s="25">
        <f t="shared" si="20"/>
        <v>53.435114503816791</v>
      </c>
    </row>
    <row r="153" spans="1:16" s="2" customFormat="1" ht="14.45" customHeight="1" x14ac:dyDescent="0.15">
      <c r="A153" s="8">
        <v>22020</v>
      </c>
      <c r="B153" s="8" t="s">
        <v>214</v>
      </c>
      <c r="C153" s="8">
        <v>70</v>
      </c>
      <c r="D153" s="9">
        <v>83</v>
      </c>
      <c r="E153" s="10">
        <v>95</v>
      </c>
      <c r="F153" s="10">
        <v>178</v>
      </c>
      <c r="G153" s="9">
        <v>10</v>
      </c>
      <c r="H153" s="9">
        <v>63</v>
      </c>
      <c r="I153" s="9">
        <v>105</v>
      </c>
      <c r="J153" s="25">
        <f t="shared" si="18"/>
        <v>5.6179775280898872</v>
      </c>
      <c r="K153" s="25">
        <f t="shared" si="19"/>
        <v>35.393258426966291</v>
      </c>
      <c r="L153" s="25">
        <f t="shared" si="20"/>
        <v>58.988764044943821</v>
      </c>
      <c r="M153" s="3"/>
    </row>
    <row r="154" spans="1:16" s="2" customFormat="1" ht="14.45" customHeight="1" x14ac:dyDescent="0.15">
      <c r="A154" s="8">
        <v>22030</v>
      </c>
      <c r="B154" s="8" t="s">
        <v>215</v>
      </c>
      <c r="C154" s="8">
        <v>40</v>
      </c>
      <c r="D154" s="9">
        <v>60</v>
      </c>
      <c r="E154" s="10">
        <v>53</v>
      </c>
      <c r="F154" s="10">
        <v>113</v>
      </c>
      <c r="G154" s="9">
        <v>9</v>
      </c>
      <c r="H154" s="9">
        <v>40</v>
      </c>
      <c r="I154" s="9">
        <v>64</v>
      </c>
      <c r="J154" s="25">
        <f t="shared" si="18"/>
        <v>7.9646017699115044</v>
      </c>
      <c r="K154" s="25">
        <f t="shared" si="19"/>
        <v>35.398230088495573</v>
      </c>
      <c r="L154" s="25">
        <f t="shared" si="20"/>
        <v>56.637168141592923</v>
      </c>
      <c r="N154" s="3"/>
    </row>
    <row r="155" spans="1:16" s="2" customFormat="1" ht="14.45" customHeight="1" x14ac:dyDescent="0.15">
      <c r="A155" s="8">
        <v>22040</v>
      </c>
      <c r="B155" s="8" t="s">
        <v>216</v>
      </c>
      <c r="C155" s="8">
        <v>74</v>
      </c>
      <c r="D155" s="9">
        <v>87</v>
      </c>
      <c r="E155" s="10">
        <v>93</v>
      </c>
      <c r="F155" s="10">
        <v>180</v>
      </c>
      <c r="G155" s="9">
        <v>7</v>
      </c>
      <c r="H155" s="9">
        <v>76</v>
      </c>
      <c r="I155" s="9">
        <v>97</v>
      </c>
      <c r="J155" s="25">
        <f t="shared" si="18"/>
        <v>3.8888888888888888</v>
      </c>
      <c r="K155" s="25">
        <f t="shared" si="19"/>
        <v>42.222222222222221</v>
      </c>
      <c r="L155" s="25">
        <f t="shared" si="20"/>
        <v>53.888888888888886</v>
      </c>
    </row>
    <row r="156" spans="1:16" s="2" customFormat="1" ht="14.45" customHeight="1" x14ac:dyDescent="0.15">
      <c r="A156" s="8">
        <v>22050</v>
      </c>
      <c r="B156" s="8" t="s">
        <v>217</v>
      </c>
      <c r="C156" s="8">
        <v>74</v>
      </c>
      <c r="D156" s="9">
        <v>98</v>
      </c>
      <c r="E156" s="10">
        <v>99</v>
      </c>
      <c r="F156" s="10">
        <v>197</v>
      </c>
      <c r="G156" s="9">
        <v>11</v>
      </c>
      <c r="H156" s="9">
        <v>92</v>
      </c>
      <c r="I156" s="9">
        <v>94</v>
      </c>
      <c r="J156" s="25">
        <f t="shared" si="18"/>
        <v>5.5837563451776653</v>
      </c>
      <c r="K156" s="25">
        <f t="shared" si="19"/>
        <v>46.700507614213201</v>
      </c>
      <c r="L156" s="25">
        <f t="shared" si="20"/>
        <v>47.715736040609137</v>
      </c>
    </row>
    <row r="157" spans="1:16" s="2" customFormat="1" ht="14.45" customHeight="1" x14ac:dyDescent="0.15">
      <c r="A157" s="8">
        <v>22060</v>
      </c>
      <c r="B157" s="8" t="s">
        <v>218</v>
      </c>
      <c r="C157" s="8">
        <v>126</v>
      </c>
      <c r="D157" s="9">
        <v>172</v>
      </c>
      <c r="E157" s="10">
        <v>160</v>
      </c>
      <c r="F157" s="10">
        <v>332</v>
      </c>
      <c r="G157" s="9">
        <v>20</v>
      </c>
      <c r="H157" s="9">
        <v>155</v>
      </c>
      <c r="I157" s="9">
        <v>157</v>
      </c>
      <c r="J157" s="25">
        <f t="shared" si="18"/>
        <v>6.024096385542169</v>
      </c>
      <c r="K157" s="25">
        <f t="shared" si="19"/>
        <v>46.686746987951807</v>
      </c>
      <c r="L157" s="25">
        <f t="shared" si="20"/>
        <v>47.289156626506021</v>
      </c>
    </row>
    <row r="158" spans="1:16" s="2" customFormat="1" ht="14.45" customHeight="1" x14ac:dyDescent="0.15">
      <c r="A158" s="8">
        <v>22070</v>
      </c>
      <c r="B158" s="8" t="s">
        <v>219</v>
      </c>
      <c r="C158" s="8">
        <v>93</v>
      </c>
      <c r="D158" s="9">
        <v>122</v>
      </c>
      <c r="E158" s="10">
        <v>114</v>
      </c>
      <c r="F158" s="10">
        <v>236</v>
      </c>
      <c r="G158" s="9">
        <v>17</v>
      </c>
      <c r="H158" s="9">
        <v>111</v>
      </c>
      <c r="I158" s="9">
        <v>108</v>
      </c>
      <c r="J158" s="25">
        <f t="shared" si="18"/>
        <v>7.2033898305084749</v>
      </c>
      <c r="K158" s="25">
        <f t="shared" si="19"/>
        <v>47.033898305084747</v>
      </c>
      <c r="L158" s="25">
        <f t="shared" si="20"/>
        <v>45.762711864406782</v>
      </c>
    </row>
    <row r="159" spans="1:16" s="2" customFormat="1" ht="14.45" customHeight="1" x14ac:dyDescent="0.15">
      <c r="A159" s="8">
        <v>22080</v>
      </c>
      <c r="B159" s="8" t="s">
        <v>220</v>
      </c>
      <c r="C159" s="8">
        <v>90</v>
      </c>
      <c r="D159" s="9">
        <v>116</v>
      </c>
      <c r="E159" s="10">
        <v>131</v>
      </c>
      <c r="F159" s="10">
        <v>247</v>
      </c>
      <c r="G159" s="9">
        <v>23</v>
      </c>
      <c r="H159" s="9">
        <v>118</v>
      </c>
      <c r="I159" s="9">
        <v>106</v>
      </c>
      <c r="J159" s="25">
        <f t="shared" si="18"/>
        <v>9.3117408906882595</v>
      </c>
      <c r="K159" s="25">
        <f t="shared" si="19"/>
        <v>47.773279352226723</v>
      </c>
      <c r="L159" s="25">
        <f t="shared" si="20"/>
        <v>42.914979757085021</v>
      </c>
    </row>
    <row r="160" spans="1:16" s="2" customFormat="1" ht="14.45" customHeight="1" x14ac:dyDescent="0.15">
      <c r="A160" s="8">
        <v>22090</v>
      </c>
      <c r="B160" s="8" t="s">
        <v>221</v>
      </c>
      <c r="C160" s="8">
        <v>70</v>
      </c>
      <c r="D160" s="9">
        <v>84</v>
      </c>
      <c r="E160" s="10">
        <v>94</v>
      </c>
      <c r="F160" s="10">
        <v>178</v>
      </c>
      <c r="G160" s="9">
        <v>13</v>
      </c>
      <c r="H160" s="9">
        <v>85</v>
      </c>
      <c r="I160" s="9">
        <v>80</v>
      </c>
      <c r="J160" s="25">
        <f t="shared" si="18"/>
        <v>7.3033707865168536</v>
      </c>
      <c r="K160" s="25">
        <f t="shared" si="19"/>
        <v>47.752808988764045</v>
      </c>
      <c r="L160" s="25">
        <f t="shared" si="20"/>
        <v>44.943820224719097</v>
      </c>
      <c r="M160" s="3"/>
    </row>
    <row r="161" spans="1:16" s="3" customFormat="1" ht="14.45" customHeight="1" x14ac:dyDescent="0.15">
      <c r="A161" s="27" t="s">
        <v>167</v>
      </c>
      <c r="B161" s="27"/>
      <c r="C161" s="21">
        <f t="shared" ref="C161:I161" si="23">SUM(C162:C169)</f>
        <v>501</v>
      </c>
      <c r="D161" s="21">
        <f t="shared" si="23"/>
        <v>642</v>
      </c>
      <c r="E161" s="21">
        <f t="shared" si="23"/>
        <v>667</v>
      </c>
      <c r="F161" s="21">
        <f t="shared" si="23"/>
        <v>1309</v>
      </c>
      <c r="G161" s="21">
        <f t="shared" si="23"/>
        <v>72</v>
      </c>
      <c r="H161" s="21">
        <f t="shared" si="23"/>
        <v>595</v>
      </c>
      <c r="I161" s="21">
        <f t="shared" si="23"/>
        <v>642</v>
      </c>
      <c r="J161" s="22">
        <f t="shared" si="18"/>
        <v>5.5003819709702064</v>
      </c>
      <c r="K161" s="22">
        <f t="shared" si="19"/>
        <v>45.454545454545453</v>
      </c>
      <c r="L161" s="22">
        <f t="shared" si="20"/>
        <v>49.045072574484337</v>
      </c>
      <c r="N161" s="2"/>
      <c r="P161" s="2"/>
    </row>
    <row r="162" spans="1:16" s="2" customFormat="1" ht="14.45" customHeight="1" x14ac:dyDescent="0.15">
      <c r="A162" s="8">
        <v>23010</v>
      </c>
      <c r="B162" s="8" t="s">
        <v>222</v>
      </c>
      <c r="C162" s="8">
        <v>48</v>
      </c>
      <c r="D162" s="9">
        <v>61</v>
      </c>
      <c r="E162" s="10">
        <v>62</v>
      </c>
      <c r="F162" s="10">
        <v>123</v>
      </c>
      <c r="G162" s="9">
        <v>9</v>
      </c>
      <c r="H162" s="9">
        <v>49</v>
      </c>
      <c r="I162" s="9">
        <v>65</v>
      </c>
      <c r="J162" s="25">
        <f t="shared" si="18"/>
        <v>7.3170731707317067</v>
      </c>
      <c r="K162" s="25">
        <f t="shared" si="19"/>
        <v>39.837398373983739</v>
      </c>
      <c r="L162" s="25">
        <f t="shared" si="20"/>
        <v>52.845528455284551</v>
      </c>
    </row>
    <row r="163" spans="1:16" s="2" customFormat="1" ht="14.45" customHeight="1" x14ac:dyDescent="0.15">
      <c r="A163" s="8">
        <v>23020</v>
      </c>
      <c r="B163" s="8" t="s">
        <v>223</v>
      </c>
      <c r="C163" s="8">
        <v>77</v>
      </c>
      <c r="D163" s="9">
        <v>85</v>
      </c>
      <c r="E163" s="10">
        <v>95</v>
      </c>
      <c r="F163" s="10">
        <v>180</v>
      </c>
      <c r="G163" s="9">
        <v>13</v>
      </c>
      <c r="H163" s="9">
        <v>78</v>
      </c>
      <c r="I163" s="9">
        <v>89</v>
      </c>
      <c r="J163" s="25">
        <f t="shared" si="18"/>
        <v>7.2222222222222214</v>
      </c>
      <c r="K163" s="25">
        <f t="shared" si="19"/>
        <v>43.333333333333336</v>
      </c>
      <c r="L163" s="25">
        <f t="shared" si="20"/>
        <v>49.444444444444443</v>
      </c>
    </row>
    <row r="164" spans="1:16" s="2" customFormat="1" ht="14.45" customHeight="1" x14ac:dyDescent="0.15">
      <c r="A164" s="8">
        <v>23030</v>
      </c>
      <c r="B164" s="8" t="s">
        <v>224</v>
      </c>
      <c r="C164" s="8">
        <v>62</v>
      </c>
      <c r="D164" s="9">
        <v>69</v>
      </c>
      <c r="E164" s="10">
        <v>81</v>
      </c>
      <c r="F164" s="10">
        <v>150</v>
      </c>
      <c r="G164" s="9">
        <v>8</v>
      </c>
      <c r="H164" s="9">
        <v>61</v>
      </c>
      <c r="I164" s="9">
        <v>81</v>
      </c>
      <c r="J164" s="25">
        <f t="shared" si="18"/>
        <v>5.3333333333333339</v>
      </c>
      <c r="K164" s="25">
        <f t="shared" si="19"/>
        <v>40.666666666666664</v>
      </c>
      <c r="L164" s="25">
        <f t="shared" si="20"/>
        <v>54</v>
      </c>
    </row>
    <row r="165" spans="1:16" s="2" customFormat="1" ht="14.45" customHeight="1" x14ac:dyDescent="0.15">
      <c r="A165" s="8">
        <v>23040</v>
      </c>
      <c r="B165" s="8" t="s">
        <v>225</v>
      </c>
      <c r="C165" s="8">
        <v>67</v>
      </c>
      <c r="D165" s="9">
        <v>76</v>
      </c>
      <c r="E165" s="10">
        <v>85</v>
      </c>
      <c r="F165" s="10">
        <v>161</v>
      </c>
      <c r="G165" s="9">
        <v>6</v>
      </c>
      <c r="H165" s="9">
        <v>73</v>
      </c>
      <c r="I165" s="9">
        <v>82</v>
      </c>
      <c r="J165" s="25">
        <f t="shared" si="18"/>
        <v>3.7267080745341614</v>
      </c>
      <c r="K165" s="25">
        <f t="shared" si="19"/>
        <v>45.341614906832298</v>
      </c>
      <c r="L165" s="25">
        <f t="shared" si="20"/>
        <v>50.931677018633536</v>
      </c>
      <c r="N165" s="3"/>
    </row>
    <row r="166" spans="1:16" s="2" customFormat="1" ht="14.45" customHeight="1" x14ac:dyDescent="0.15">
      <c r="A166" s="8">
        <v>23050</v>
      </c>
      <c r="B166" s="8" t="s">
        <v>226</v>
      </c>
      <c r="C166" s="8">
        <v>52</v>
      </c>
      <c r="D166" s="9">
        <v>69</v>
      </c>
      <c r="E166" s="10">
        <v>64</v>
      </c>
      <c r="F166" s="10">
        <v>133</v>
      </c>
      <c r="G166" s="9">
        <v>4</v>
      </c>
      <c r="H166" s="9">
        <v>61</v>
      </c>
      <c r="I166" s="9">
        <v>68</v>
      </c>
      <c r="J166" s="25">
        <f t="shared" si="18"/>
        <v>3.007518796992481</v>
      </c>
      <c r="K166" s="25">
        <f t="shared" si="19"/>
        <v>45.864661654135332</v>
      </c>
      <c r="L166" s="25">
        <f t="shared" si="20"/>
        <v>51.127819548872175</v>
      </c>
    </row>
    <row r="167" spans="1:16" s="2" customFormat="1" ht="14.45" customHeight="1" x14ac:dyDescent="0.15">
      <c r="A167" s="8">
        <v>23060</v>
      </c>
      <c r="B167" s="8" t="s">
        <v>227</v>
      </c>
      <c r="C167" s="8">
        <v>71</v>
      </c>
      <c r="D167" s="9">
        <v>109</v>
      </c>
      <c r="E167" s="10">
        <v>102</v>
      </c>
      <c r="F167" s="10">
        <v>211</v>
      </c>
      <c r="G167" s="9">
        <v>13</v>
      </c>
      <c r="H167" s="9">
        <v>105</v>
      </c>
      <c r="I167" s="9">
        <v>93</v>
      </c>
      <c r="J167" s="25">
        <f t="shared" si="18"/>
        <v>6.1611374407582939</v>
      </c>
      <c r="K167" s="25">
        <f t="shared" si="19"/>
        <v>49.763033175355446</v>
      </c>
      <c r="L167" s="25">
        <f t="shared" si="20"/>
        <v>44.075829383886258</v>
      </c>
    </row>
    <row r="168" spans="1:16" s="2" customFormat="1" ht="14.45" customHeight="1" x14ac:dyDescent="0.15">
      <c r="A168" s="8">
        <v>23070</v>
      </c>
      <c r="B168" s="8" t="s">
        <v>228</v>
      </c>
      <c r="C168" s="8">
        <v>55</v>
      </c>
      <c r="D168" s="9">
        <v>69</v>
      </c>
      <c r="E168" s="10">
        <v>76</v>
      </c>
      <c r="F168" s="10">
        <v>145</v>
      </c>
      <c r="G168" s="9">
        <v>8</v>
      </c>
      <c r="H168" s="9">
        <v>65</v>
      </c>
      <c r="I168" s="9">
        <v>72</v>
      </c>
      <c r="J168" s="25">
        <f t="shared" si="18"/>
        <v>5.5172413793103452</v>
      </c>
      <c r="K168" s="25">
        <f t="shared" si="19"/>
        <v>44.827586206896555</v>
      </c>
      <c r="L168" s="25">
        <f t="shared" si="20"/>
        <v>49.655172413793103</v>
      </c>
    </row>
    <row r="169" spans="1:16" s="2" customFormat="1" ht="14.45" customHeight="1" x14ac:dyDescent="0.15">
      <c r="A169" s="8">
        <v>23080</v>
      </c>
      <c r="B169" s="8" t="s">
        <v>229</v>
      </c>
      <c r="C169" s="8">
        <v>69</v>
      </c>
      <c r="D169" s="9">
        <v>104</v>
      </c>
      <c r="E169" s="10">
        <v>102</v>
      </c>
      <c r="F169" s="10">
        <v>206</v>
      </c>
      <c r="G169" s="9">
        <v>11</v>
      </c>
      <c r="H169" s="9">
        <v>103</v>
      </c>
      <c r="I169" s="9">
        <v>92</v>
      </c>
      <c r="J169" s="25">
        <f t="shared" si="18"/>
        <v>5.3398058252427179</v>
      </c>
      <c r="K169" s="25">
        <f t="shared" si="19"/>
        <v>50</v>
      </c>
      <c r="L169" s="25">
        <f t="shared" si="20"/>
        <v>44.660194174757287</v>
      </c>
    </row>
    <row r="170" spans="1:16" s="3" customFormat="1" ht="14.45" customHeight="1" x14ac:dyDescent="0.15">
      <c r="A170" s="27" t="s">
        <v>168</v>
      </c>
      <c r="B170" s="27"/>
      <c r="C170" s="21">
        <f t="shared" ref="C170:I170" si="24">SUM(C171:C179)</f>
        <v>632</v>
      </c>
      <c r="D170" s="21">
        <f t="shared" si="24"/>
        <v>740</v>
      </c>
      <c r="E170" s="21">
        <f t="shared" si="24"/>
        <v>751</v>
      </c>
      <c r="F170" s="21">
        <f t="shared" si="24"/>
        <v>1491</v>
      </c>
      <c r="G170" s="21">
        <f t="shared" si="24"/>
        <v>78</v>
      </c>
      <c r="H170" s="21">
        <f t="shared" si="24"/>
        <v>622</v>
      </c>
      <c r="I170" s="21">
        <f t="shared" si="24"/>
        <v>791</v>
      </c>
      <c r="J170" s="22">
        <f t="shared" si="18"/>
        <v>5.2313883299798798</v>
      </c>
      <c r="K170" s="22">
        <f t="shared" si="19"/>
        <v>41.716968477531857</v>
      </c>
      <c r="L170" s="22">
        <f t="shared" si="20"/>
        <v>53.051643192488264</v>
      </c>
      <c r="M170" s="2"/>
      <c r="N170" s="2"/>
      <c r="P170" s="2"/>
    </row>
    <row r="171" spans="1:16" s="2" customFormat="1" ht="14.45" customHeight="1" x14ac:dyDescent="0.15">
      <c r="A171" s="8">
        <v>24010</v>
      </c>
      <c r="B171" s="8" t="s">
        <v>230</v>
      </c>
      <c r="C171" s="8">
        <v>66</v>
      </c>
      <c r="D171" s="9">
        <v>71</v>
      </c>
      <c r="E171" s="10">
        <v>89</v>
      </c>
      <c r="F171" s="10">
        <v>160</v>
      </c>
      <c r="G171" s="9">
        <v>5</v>
      </c>
      <c r="H171" s="9">
        <v>65</v>
      </c>
      <c r="I171" s="9">
        <v>90</v>
      </c>
      <c r="J171" s="25">
        <f t="shared" si="18"/>
        <v>3.125</v>
      </c>
      <c r="K171" s="25">
        <f t="shared" si="19"/>
        <v>40.625</v>
      </c>
      <c r="L171" s="25">
        <f t="shared" si="20"/>
        <v>56.25</v>
      </c>
    </row>
    <row r="172" spans="1:16" s="2" customFormat="1" ht="14.45" customHeight="1" x14ac:dyDescent="0.15">
      <c r="A172" s="8">
        <v>24020</v>
      </c>
      <c r="B172" s="8" t="s">
        <v>231</v>
      </c>
      <c r="C172" s="8">
        <v>90</v>
      </c>
      <c r="D172" s="9">
        <v>116</v>
      </c>
      <c r="E172" s="10">
        <v>129</v>
      </c>
      <c r="F172" s="10">
        <v>245</v>
      </c>
      <c r="G172" s="9">
        <v>21</v>
      </c>
      <c r="H172" s="9">
        <v>107</v>
      </c>
      <c r="I172" s="9">
        <v>117</v>
      </c>
      <c r="J172" s="25">
        <f t="shared" si="18"/>
        <v>8.5714285714285712</v>
      </c>
      <c r="K172" s="25">
        <f t="shared" si="19"/>
        <v>43.673469387755105</v>
      </c>
      <c r="L172" s="25">
        <f t="shared" si="20"/>
        <v>47.755102040816325</v>
      </c>
    </row>
    <row r="173" spans="1:16" s="2" customFormat="1" ht="14.45" customHeight="1" x14ac:dyDescent="0.15">
      <c r="A173" s="8">
        <v>24030</v>
      </c>
      <c r="B173" s="8" t="s">
        <v>232</v>
      </c>
      <c r="C173" s="8">
        <v>136</v>
      </c>
      <c r="D173" s="9">
        <v>128</v>
      </c>
      <c r="E173" s="10">
        <v>135</v>
      </c>
      <c r="F173" s="10">
        <v>263</v>
      </c>
      <c r="G173" s="9">
        <v>7</v>
      </c>
      <c r="H173" s="9">
        <v>91</v>
      </c>
      <c r="I173" s="9">
        <v>165</v>
      </c>
      <c r="J173" s="25">
        <f t="shared" si="18"/>
        <v>2.6615969581749046</v>
      </c>
      <c r="K173" s="25">
        <f t="shared" si="19"/>
        <v>34.600760456273768</v>
      </c>
      <c r="L173" s="25">
        <f t="shared" si="20"/>
        <v>62.737642585551335</v>
      </c>
    </row>
    <row r="174" spans="1:16" s="2" customFormat="1" ht="14.45" customHeight="1" x14ac:dyDescent="0.15">
      <c r="A174" s="8">
        <v>24040</v>
      </c>
      <c r="B174" s="8" t="s">
        <v>233</v>
      </c>
      <c r="C174" s="8">
        <v>47</v>
      </c>
      <c r="D174" s="9">
        <v>59</v>
      </c>
      <c r="E174" s="10">
        <v>72</v>
      </c>
      <c r="F174" s="10">
        <v>131</v>
      </c>
      <c r="G174" s="9">
        <v>9</v>
      </c>
      <c r="H174" s="9">
        <v>52</v>
      </c>
      <c r="I174" s="9">
        <v>70</v>
      </c>
      <c r="J174" s="25">
        <f t="shared" si="18"/>
        <v>6.8702290076335881</v>
      </c>
      <c r="K174" s="25">
        <f t="shared" si="19"/>
        <v>39.694656488549619</v>
      </c>
      <c r="L174" s="25">
        <f t="shared" si="20"/>
        <v>53.435114503816791</v>
      </c>
    </row>
    <row r="175" spans="1:16" s="2" customFormat="1" ht="14.45" customHeight="1" x14ac:dyDescent="0.15">
      <c r="A175" s="8">
        <v>24050</v>
      </c>
      <c r="B175" s="8" t="s">
        <v>234</v>
      </c>
      <c r="C175" s="8">
        <v>74</v>
      </c>
      <c r="D175" s="9">
        <v>101</v>
      </c>
      <c r="E175" s="10">
        <v>95</v>
      </c>
      <c r="F175" s="10">
        <v>196</v>
      </c>
      <c r="G175" s="9">
        <v>9</v>
      </c>
      <c r="H175" s="9">
        <v>88</v>
      </c>
      <c r="I175" s="9">
        <v>99</v>
      </c>
      <c r="J175" s="25">
        <f t="shared" si="18"/>
        <v>4.591836734693878</v>
      </c>
      <c r="K175" s="25">
        <f t="shared" si="19"/>
        <v>44.897959183673471</v>
      </c>
      <c r="L175" s="25">
        <f t="shared" si="20"/>
        <v>50.510204081632651</v>
      </c>
      <c r="N175" s="3"/>
    </row>
    <row r="176" spans="1:16" s="2" customFormat="1" ht="14.45" customHeight="1" x14ac:dyDescent="0.15">
      <c r="A176" s="8">
        <v>24060</v>
      </c>
      <c r="B176" s="8" t="s">
        <v>235</v>
      </c>
      <c r="C176" s="8">
        <v>64</v>
      </c>
      <c r="D176" s="9">
        <v>78</v>
      </c>
      <c r="E176" s="10">
        <v>60</v>
      </c>
      <c r="F176" s="10">
        <v>138</v>
      </c>
      <c r="G176" s="9">
        <v>5</v>
      </c>
      <c r="H176" s="9">
        <v>59</v>
      </c>
      <c r="I176" s="9">
        <v>74</v>
      </c>
      <c r="J176" s="25">
        <f t="shared" si="18"/>
        <v>3.6231884057971016</v>
      </c>
      <c r="K176" s="25">
        <f t="shared" si="19"/>
        <v>42.753623188405797</v>
      </c>
      <c r="L176" s="25">
        <f t="shared" si="20"/>
        <v>53.623188405797109</v>
      </c>
    </row>
    <row r="177" spans="1:16" s="2" customFormat="1" ht="14.45" customHeight="1" x14ac:dyDescent="0.15">
      <c r="A177" s="8">
        <v>24070</v>
      </c>
      <c r="B177" s="8" t="s">
        <v>236</v>
      </c>
      <c r="C177" s="8">
        <v>62</v>
      </c>
      <c r="D177" s="9">
        <v>74</v>
      </c>
      <c r="E177" s="10">
        <v>58</v>
      </c>
      <c r="F177" s="10">
        <v>132</v>
      </c>
      <c r="G177" s="9">
        <v>10</v>
      </c>
      <c r="H177" s="9">
        <v>55</v>
      </c>
      <c r="I177" s="9">
        <v>67</v>
      </c>
      <c r="J177" s="25">
        <f t="shared" si="18"/>
        <v>7.5757575757575761</v>
      </c>
      <c r="K177" s="25">
        <f t="shared" si="19"/>
        <v>41.666666666666671</v>
      </c>
      <c r="L177" s="25">
        <f t="shared" si="20"/>
        <v>50.757575757575758</v>
      </c>
    </row>
    <row r="178" spans="1:16" s="2" customFormat="1" ht="14.45" customHeight="1" x14ac:dyDescent="0.15">
      <c r="A178" s="8">
        <v>24080</v>
      </c>
      <c r="B178" s="8" t="s">
        <v>237</v>
      </c>
      <c r="C178" s="8">
        <v>83</v>
      </c>
      <c r="D178" s="9">
        <v>102</v>
      </c>
      <c r="E178" s="10">
        <v>100</v>
      </c>
      <c r="F178" s="10">
        <v>202</v>
      </c>
      <c r="G178" s="9">
        <v>11</v>
      </c>
      <c r="H178" s="9">
        <v>95</v>
      </c>
      <c r="I178" s="9">
        <v>96</v>
      </c>
      <c r="J178" s="25">
        <f t="shared" si="18"/>
        <v>5.4455445544554459</v>
      </c>
      <c r="K178" s="25">
        <f t="shared" si="19"/>
        <v>47.029702970297024</v>
      </c>
      <c r="L178" s="25">
        <f t="shared" si="20"/>
        <v>47.524752475247524</v>
      </c>
    </row>
    <row r="179" spans="1:16" s="2" customFormat="1" ht="14.45" customHeight="1" x14ac:dyDescent="0.15">
      <c r="A179" s="8">
        <v>24090</v>
      </c>
      <c r="B179" s="8" t="s">
        <v>238</v>
      </c>
      <c r="C179" s="8">
        <v>10</v>
      </c>
      <c r="D179" s="9">
        <v>11</v>
      </c>
      <c r="E179" s="10">
        <v>13</v>
      </c>
      <c r="F179" s="10">
        <v>24</v>
      </c>
      <c r="G179" s="9">
        <v>1</v>
      </c>
      <c r="H179" s="9">
        <v>10</v>
      </c>
      <c r="I179" s="9">
        <v>13</v>
      </c>
      <c r="J179" s="25">
        <f t="shared" si="18"/>
        <v>4.1666666666666661</v>
      </c>
      <c r="K179" s="25">
        <f t="shared" si="19"/>
        <v>41.666666666666671</v>
      </c>
      <c r="L179" s="25">
        <f t="shared" si="20"/>
        <v>54.166666666666664</v>
      </c>
    </row>
    <row r="180" spans="1:16" s="3" customFormat="1" ht="14.45" customHeight="1" x14ac:dyDescent="0.15">
      <c r="A180" s="27" t="s">
        <v>169</v>
      </c>
      <c r="B180" s="27"/>
      <c r="C180" s="21">
        <f t="shared" ref="C180:I180" si="25">SUM(C181:C192)</f>
        <v>488</v>
      </c>
      <c r="D180" s="21">
        <f t="shared" si="25"/>
        <v>582</v>
      </c>
      <c r="E180" s="21">
        <f t="shared" si="25"/>
        <v>599</v>
      </c>
      <c r="F180" s="21">
        <f t="shared" si="25"/>
        <v>1181</v>
      </c>
      <c r="G180" s="21">
        <f t="shared" si="25"/>
        <v>51</v>
      </c>
      <c r="H180" s="21">
        <f t="shared" si="25"/>
        <v>495</v>
      </c>
      <c r="I180" s="21">
        <f t="shared" si="25"/>
        <v>635</v>
      </c>
      <c r="J180" s="22">
        <f t="shared" si="18"/>
        <v>4.3183742591024554</v>
      </c>
      <c r="K180" s="22">
        <f t="shared" si="19"/>
        <v>41.913632514817948</v>
      </c>
      <c r="L180" s="22">
        <f t="shared" si="20"/>
        <v>53.767993226079589</v>
      </c>
      <c r="M180" s="2"/>
      <c r="N180" s="2"/>
      <c r="P180" s="2"/>
    </row>
    <row r="181" spans="1:16" s="2" customFormat="1" ht="14.45" customHeight="1" x14ac:dyDescent="0.15">
      <c r="A181" s="8">
        <v>25010</v>
      </c>
      <c r="B181" s="8" t="s">
        <v>239</v>
      </c>
      <c r="C181" s="8">
        <v>57</v>
      </c>
      <c r="D181" s="9">
        <v>63</v>
      </c>
      <c r="E181" s="10">
        <v>66</v>
      </c>
      <c r="F181" s="10">
        <v>129</v>
      </c>
      <c r="G181" s="9">
        <v>1</v>
      </c>
      <c r="H181" s="9">
        <v>47</v>
      </c>
      <c r="I181" s="9">
        <v>81</v>
      </c>
      <c r="J181" s="25">
        <f t="shared" si="18"/>
        <v>0.77519379844961245</v>
      </c>
      <c r="K181" s="25">
        <f t="shared" si="19"/>
        <v>36.434108527131784</v>
      </c>
      <c r="L181" s="25">
        <f t="shared" si="20"/>
        <v>62.790697674418603</v>
      </c>
    </row>
    <row r="182" spans="1:16" s="2" customFormat="1" ht="14.45" customHeight="1" x14ac:dyDescent="0.15">
      <c r="A182" s="8">
        <v>25020</v>
      </c>
      <c r="B182" s="8" t="s">
        <v>240</v>
      </c>
      <c r="C182" s="8">
        <v>43</v>
      </c>
      <c r="D182" s="9">
        <v>61</v>
      </c>
      <c r="E182" s="10">
        <v>51</v>
      </c>
      <c r="F182" s="10">
        <v>112</v>
      </c>
      <c r="G182" s="9">
        <v>7</v>
      </c>
      <c r="H182" s="9">
        <v>43</v>
      </c>
      <c r="I182" s="9">
        <v>62</v>
      </c>
      <c r="J182" s="25">
        <f t="shared" si="18"/>
        <v>6.25</v>
      </c>
      <c r="K182" s="25">
        <f t="shared" si="19"/>
        <v>38.392857142857146</v>
      </c>
      <c r="L182" s="25">
        <f t="shared" si="20"/>
        <v>55.357142857142861</v>
      </c>
      <c r="M182" s="3"/>
    </row>
    <row r="183" spans="1:16" s="2" customFormat="1" ht="14.45" customHeight="1" x14ac:dyDescent="0.15">
      <c r="A183" s="8">
        <v>25030</v>
      </c>
      <c r="B183" s="8" t="s">
        <v>241</v>
      </c>
      <c r="C183" s="8">
        <v>36</v>
      </c>
      <c r="D183" s="9">
        <v>45</v>
      </c>
      <c r="E183" s="10">
        <v>31</v>
      </c>
      <c r="F183" s="10">
        <v>76</v>
      </c>
      <c r="G183" s="9">
        <v>2</v>
      </c>
      <c r="H183" s="9">
        <v>34</v>
      </c>
      <c r="I183" s="9">
        <v>40</v>
      </c>
      <c r="J183" s="25">
        <f t="shared" si="18"/>
        <v>2.6315789473684208</v>
      </c>
      <c r="K183" s="25">
        <f t="shared" si="19"/>
        <v>44.736842105263158</v>
      </c>
      <c r="L183" s="25">
        <f t="shared" si="20"/>
        <v>52.631578947368418</v>
      </c>
    </row>
    <row r="184" spans="1:16" s="2" customFormat="1" ht="14.45" customHeight="1" x14ac:dyDescent="0.15">
      <c r="A184" s="8">
        <v>25040</v>
      </c>
      <c r="B184" s="8" t="s">
        <v>242</v>
      </c>
      <c r="C184" s="8">
        <v>44</v>
      </c>
      <c r="D184" s="9">
        <v>50</v>
      </c>
      <c r="E184" s="10">
        <v>56</v>
      </c>
      <c r="F184" s="10">
        <v>106</v>
      </c>
      <c r="G184" s="9">
        <v>3</v>
      </c>
      <c r="H184" s="9">
        <v>45</v>
      </c>
      <c r="I184" s="9">
        <v>58</v>
      </c>
      <c r="J184" s="25">
        <f t="shared" si="18"/>
        <v>2.8301886792452833</v>
      </c>
      <c r="K184" s="25">
        <f t="shared" si="19"/>
        <v>42.452830188679243</v>
      </c>
      <c r="L184" s="25">
        <f t="shared" si="20"/>
        <v>54.716981132075468</v>
      </c>
    </row>
    <row r="185" spans="1:16" s="2" customFormat="1" ht="14.45" customHeight="1" x14ac:dyDescent="0.15">
      <c r="A185" s="8">
        <v>25050</v>
      </c>
      <c r="B185" s="8" t="s">
        <v>243</v>
      </c>
      <c r="C185" s="8">
        <v>55</v>
      </c>
      <c r="D185" s="9">
        <v>65</v>
      </c>
      <c r="E185" s="10">
        <v>62</v>
      </c>
      <c r="F185" s="10">
        <v>127</v>
      </c>
      <c r="G185" s="9">
        <v>0</v>
      </c>
      <c r="H185" s="9">
        <v>58</v>
      </c>
      <c r="I185" s="9">
        <v>69</v>
      </c>
      <c r="J185" s="25">
        <f t="shared" si="18"/>
        <v>0</v>
      </c>
      <c r="K185" s="25">
        <f t="shared" si="19"/>
        <v>45.669291338582681</v>
      </c>
      <c r="L185" s="25">
        <f t="shared" si="20"/>
        <v>54.330708661417326</v>
      </c>
    </row>
    <row r="186" spans="1:16" s="2" customFormat="1" ht="14.45" customHeight="1" x14ac:dyDescent="0.15">
      <c r="A186" s="8">
        <v>25060</v>
      </c>
      <c r="B186" s="8" t="s">
        <v>244</v>
      </c>
      <c r="C186" s="8">
        <v>26</v>
      </c>
      <c r="D186" s="9">
        <v>34</v>
      </c>
      <c r="E186" s="10">
        <v>24</v>
      </c>
      <c r="F186" s="10">
        <v>58</v>
      </c>
      <c r="G186" s="9">
        <v>0</v>
      </c>
      <c r="H186" s="9">
        <v>23</v>
      </c>
      <c r="I186" s="9">
        <v>35</v>
      </c>
      <c r="J186" s="25">
        <f t="shared" si="18"/>
        <v>0</v>
      </c>
      <c r="K186" s="25">
        <f t="shared" si="19"/>
        <v>39.655172413793103</v>
      </c>
      <c r="L186" s="25">
        <f t="shared" si="20"/>
        <v>60.344827586206897</v>
      </c>
      <c r="N186" s="3"/>
    </row>
    <row r="187" spans="1:16" s="2" customFormat="1" ht="14.45" customHeight="1" x14ac:dyDescent="0.15">
      <c r="A187" s="8">
        <v>25070</v>
      </c>
      <c r="B187" s="8" t="s">
        <v>245</v>
      </c>
      <c r="C187" s="8">
        <v>37</v>
      </c>
      <c r="D187" s="9">
        <v>41</v>
      </c>
      <c r="E187" s="10">
        <v>48</v>
      </c>
      <c r="F187" s="10">
        <v>89</v>
      </c>
      <c r="G187" s="9">
        <v>5</v>
      </c>
      <c r="H187" s="9">
        <v>40</v>
      </c>
      <c r="I187" s="9">
        <v>44</v>
      </c>
      <c r="J187" s="25">
        <f t="shared" si="18"/>
        <v>5.6179775280898872</v>
      </c>
      <c r="K187" s="25">
        <f t="shared" si="19"/>
        <v>44.943820224719097</v>
      </c>
      <c r="L187" s="25">
        <f t="shared" si="20"/>
        <v>49.438202247191008</v>
      </c>
    </row>
    <row r="188" spans="1:16" s="2" customFormat="1" ht="14.45" customHeight="1" x14ac:dyDescent="0.15">
      <c r="A188" s="8">
        <v>25080</v>
      </c>
      <c r="B188" s="8" t="s">
        <v>246</v>
      </c>
      <c r="C188" s="8">
        <v>32</v>
      </c>
      <c r="D188" s="9">
        <v>35</v>
      </c>
      <c r="E188" s="10">
        <v>49</v>
      </c>
      <c r="F188" s="10">
        <v>84</v>
      </c>
      <c r="G188" s="9">
        <v>9</v>
      </c>
      <c r="H188" s="9">
        <v>29</v>
      </c>
      <c r="I188" s="9">
        <v>46</v>
      </c>
      <c r="J188" s="25">
        <f t="shared" si="18"/>
        <v>10.714285714285714</v>
      </c>
      <c r="K188" s="25">
        <f t="shared" si="19"/>
        <v>34.523809523809526</v>
      </c>
      <c r="L188" s="25">
        <f t="shared" si="20"/>
        <v>54.761904761904766</v>
      </c>
    </row>
    <row r="189" spans="1:16" s="2" customFormat="1" ht="14.45" customHeight="1" x14ac:dyDescent="0.15">
      <c r="A189" s="8">
        <v>25090</v>
      </c>
      <c r="B189" s="8" t="s">
        <v>247</v>
      </c>
      <c r="C189" s="8">
        <v>35</v>
      </c>
      <c r="D189" s="9">
        <v>43</v>
      </c>
      <c r="E189" s="10">
        <v>46</v>
      </c>
      <c r="F189" s="10">
        <v>89</v>
      </c>
      <c r="G189" s="9">
        <v>6</v>
      </c>
      <c r="H189" s="9">
        <v>35</v>
      </c>
      <c r="I189" s="9">
        <v>48</v>
      </c>
      <c r="J189" s="25">
        <f t="shared" si="18"/>
        <v>6.7415730337078648</v>
      </c>
      <c r="K189" s="25">
        <f t="shared" si="19"/>
        <v>39.325842696629216</v>
      </c>
      <c r="L189" s="25">
        <f t="shared" si="20"/>
        <v>53.932584269662918</v>
      </c>
    </row>
    <row r="190" spans="1:16" s="2" customFormat="1" ht="14.45" customHeight="1" x14ac:dyDescent="0.15">
      <c r="A190" s="8">
        <v>25100</v>
      </c>
      <c r="B190" s="8" t="s">
        <v>248</v>
      </c>
      <c r="C190" s="8">
        <v>44</v>
      </c>
      <c r="D190" s="9">
        <v>58</v>
      </c>
      <c r="E190" s="10">
        <v>71</v>
      </c>
      <c r="F190" s="10">
        <v>129</v>
      </c>
      <c r="G190" s="9">
        <v>12</v>
      </c>
      <c r="H190" s="9">
        <v>59</v>
      </c>
      <c r="I190" s="9">
        <v>58</v>
      </c>
      <c r="J190" s="25">
        <f t="shared" si="18"/>
        <v>9.3023255813953494</v>
      </c>
      <c r="K190" s="25">
        <f t="shared" si="19"/>
        <v>45.736434108527128</v>
      </c>
      <c r="L190" s="25">
        <f t="shared" si="20"/>
        <v>44.961240310077521</v>
      </c>
    </row>
    <row r="191" spans="1:16" s="2" customFormat="1" ht="14.45" customHeight="1" x14ac:dyDescent="0.15">
      <c r="A191" s="8">
        <v>25110</v>
      </c>
      <c r="B191" s="8" t="s">
        <v>249</v>
      </c>
      <c r="C191" s="8">
        <v>46</v>
      </c>
      <c r="D191" s="9">
        <v>53</v>
      </c>
      <c r="E191" s="10">
        <v>55</v>
      </c>
      <c r="F191" s="10">
        <v>108</v>
      </c>
      <c r="G191" s="9">
        <v>4</v>
      </c>
      <c r="H191" s="9">
        <v>55</v>
      </c>
      <c r="I191" s="9">
        <v>49</v>
      </c>
      <c r="J191" s="25">
        <f t="shared" si="18"/>
        <v>3.7037037037037033</v>
      </c>
      <c r="K191" s="25">
        <f t="shared" si="19"/>
        <v>50.925925925925931</v>
      </c>
      <c r="L191" s="25">
        <f t="shared" si="20"/>
        <v>45.370370370370374</v>
      </c>
    </row>
    <row r="192" spans="1:16" s="2" customFormat="1" ht="14.45" customHeight="1" x14ac:dyDescent="0.15">
      <c r="A192" s="8">
        <v>25120</v>
      </c>
      <c r="B192" s="8" t="s">
        <v>250</v>
      </c>
      <c r="C192" s="8">
        <v>33</v>
      </c>
      <c r="D192" s="9">
        <v>34</v>
      </c>
      <c r="E192" s="10">
        <v>40</v>
      </c>
      <c r="F192" s="10">
        <v>74</v>
      </c>
      <c r="G192" s="9">
        <v>2</v>
      </c>
      <c r="H192" s="9">
        <v>27</v>
      </c>
      <c r="I192" s="9">
        <v>45</v>
      </c>
      <c r="J192" s="25">
        <f t="shared" si="18"/>
        <v>2.7027027027027026</v>
      </c>
      <c r="K192" s="25">
        <f t="shared" si="19"/>
        <v>36.486486486486484</v>
      </c>
      <c r="L192" s="25">
        <f t="shared" si="20"/>
        <v>60.810810810810814</v>
      </c>
      <c r="M192" s="3"/>
    </row>
    <row r="193" spans="1:16" s="3" customFormat="1" ht="14.45" customHeight="1" x14ac:dyDescent="0.15">
      <c r="A193" s="27" t="s">
        <v>170</v>
      </c>
      <c r="B193" s="27"/>
      <c r="C193" s="21">
        <f t="shared" ref="C193:I193" si="26">SUM(C194:C200)</f>
        <v>578</v>
      </c>
      <c r="D193" s="21">
        <f t="shared" si="26"/>
        <v>733</v>
      </c>
      <c r="E193" s="21">
        <f t="shared" si="26"/>
        <v>741</v>
      </c>
      <c r="F193" s="21">
        <f t="shared" si="26"/>
        <v>1474</v>
      </c>
      <c r="G193" s="21">
        <f t="shared" si="26"/>
        <v>93</v>
      </c>
      <c r="H193" s="21">
        <f t="shared" si="26"/>
        <v>643</v>
      </c>
      <c r="I193" s="21">
        <f t="shared" si="26"/>
        <v>738</v>
      </c>
      <c r="J193" s="22">
        <f t="shared" si="18"/>
        <v>6.3093622795115341</v>
      </c>
      <c r="K193" s="22">
        <f t="shared" si="19"/>
        <v>43.62279511533243</v>
      </c>
      <c r="L193" s="22">
        <f t="shared" si="20"/>
        <v>50.067842605156045</v>
      </c>
      <c r="N193" s="2"/>
      <c r="P193" s="2"/>
    </row>
    <row r="194" spans="1:16" s="2" customFormat="1" ht="14.45" customHeight="1" x14ac:dyDescent="0.15">
      <c r="A194" s="8">
        <v>26010</v>
      </c>
      <c r="B194" s="8" t="s">
        <v>251</v>
      </c>
      <c r="C194" s="8">
        <v>70</v>
      </c>
      <c r="D194" s="9">
        <v>84</v>
      </c>
      <c r="E194" s="10">
        <v>93</v>
      </c>
      <c r="F194" s="10">
        <v>177</v>
      </c>
      <c r="G194" s="9">
        <v>4</v>
      </c>
      <c r="H194" s="9">
        <v>76</v>
      </c>
      <c r="I194" s="9">
        <v>97</v>
      </c>
      <c r="J194" s="25">
        <f t="shared" si="18"/>
        <v>2.2598870056497176</v>
      </c>
      <c r="K194" s="25">
        <f t="shared" si="19"/>
        <v>42.93785310734463</v>
      </c>
      <c r="L194" s="25">
        <f t="shared" si="20"/>
        <v>54.802259887005647</v>
      </c>
    </row>
    <row r="195" spans="1:16" s="2" customFormat="1" ht="14.45" customHeight="1" x14ac:dyDescent="0.15">
      <c r="A195" s="8">
        <v>26020</v>
      </c>
      <c r="B195" s="8" t="s">
        <v>252</v>
      </c>
      <c r="C195" s="8">
        <v>82</v>
      </c>
      <c r="D195" s="9">
        <v>114</v>
      </c>
      <c r="E195" s="10">
        <v>103</v>
      </c>
      <c r="F195" s="10">
        <v>217</v>
      </c>
      <c r="G195" s="9">
        <v>8</v>
      </c>
      <c r="H195" s="9">
        <v>83</v>
      </c>
      <c r="I195" s="9">
        <v>126</v>
      </c>
      <c r="J195" s="25">
        <f t="shared" si="18"/>
        <v>3.6866359447004609</v>
      </c>
      <c r="K195" s="25">
        <f t="shared" si="19"/>
        <v>38.248847926267281</v>
      </c>
      <c r="L195" s="25">
        <f t="shared" si="20"/>
        <v>58.064516129032263</v>
      </c>
    </row>
    <row r="196" spans="1:16" s="2" customFormat="1" ht="14.45" customHeight="1" x14ac:dyDescent="0.15">
      <c r="A196" s="8">
        <v>26030</v>
      </c>
      <c r="B196" s="8" t="s">
        <v>253</v>
      </c>
      <c r="C196" s="8">
        <v>77</v>
      </c>
      <c r="D196" s="9">
        <v>104</v>
      </c>
      <c r="E196" s="10">
        <v>105</v>
      </c>
      <c r="F196" s="10">
        <v>209</v>
      </c>
      <c r="G196" s="9">
        <v>13</v>
      </c>
      <c r="H196" s="9">
        <v>108</v>
      </c>
      <c r="I196" s="9">
        <v>88</v>
      </c>
      <c r="J196" s="25">
        <f t="shared" si="18"/>
        <v>6.2200956937799043</v>
      </c>
      <c r="K196" s="25">
        <f t="shared" si="19"/>
        <v>51.674641148325364</v>
      </c>
      <c r="L196" s="25">
        <f t="shared" si="20"/>
        <v>42.105263157894733</v>
      </c>
    </row>
    <row r="197" spans="1:16" s="2" customFormat="1" ht="14.45" customHeight="1" x14ac:dyDescent="0.15">
      <c r="A197" s="8">
        <v>26040</v>
      </c>
      <c r="B197" s="8" t="s">
        <v>254</v>
      </c>
      <c r="C197" s="8">
        <v>140</v>
      </c>
      <c r="D197" s="9">
        <v>131</v>
      </c>
      <c r="E197" s="10">
        <v>146</v>
      </c>
      <c r="F197" s="10">
        <v>277</v>
      </c>
      <c r="G197" s="9">
        <v>19</v>
      </c>
      <c r="H197" s="9">
        <v>108</v>
      </c>
      <c r="I197" s="9">
        <v>150</v>
      </c>
      <c r="J197" s="25">
        <f t="shared" ref="J197:J260" si="27">G197/F197*100</f>
        <v>6.8592057761732859</v>
      </c>
      <c r="K197" s="25">
        <f t="shared" ref="K197:K260" si="28">H197/F197*100</f>
        <v>38.989169675090253</v>
      </c>
      <c r="L197" s="25">
        <f t="shared" ref="L197:L260" si="29">I197/F197*100</f>
        <v>54.151624548736464</v>
      </c>
    </row>
    <row r="198" spans="1:16" s="2" customFormat="1" ht="14.45" customHeight="1" x14ac:dyDescent="0.15">
      <c r="A198" s="8">
        <v>26050</v>
      </c>
      <c r="B198" s="8" t="s">
        <v>255</v>
      </c>
      <c r="C198" s="8">
        <v>75</v>
      </c>
      <c r="D198" s="9">
        <v>109</v>
      </c>
      <c r="E198" s="10">
        <v>113</v>
      </c>
      <c r="F198" s="10">
        <v>222</v>
      </c>
      <c r="G198" s="9">
        <v>18</v>
      </c>
      <c r="H198" s="9">
        <v>112</v>
      </c>
      <c r="I198" s="9">
        <v>92</v>
      </c>
      <c r="J198" s="25">
        <f t="shared" si="27"/>
        <v>8.1081081081081088</v>
      </c>
      <c r="K198" s="25">
        <f t="shared" si="28"/>
        <v>50.450450450450447</v>
      </c>
      <c r="L198" s="25">
        <f t="shared" si="29"/>
        <v>41.441441441441441</v>
      </c>
    </row>
    <row r="199" spans="1:16" s="2" customFormat="1" ht="14.45" customHeight="1" x14ac:dyDescent="0.15">
      <c r="A199" s="8">
        <v>26060</v>
      </c>
      <c r="B199" s="8" t="s">
        <v>256</v>
      </c>
      <c r="C199" s="8">
        <v>68</v>
      </c>
      <c r="D199" s="9">
        <v>95</v>
      </c>
      <c r="E199" s="10">
        <v>95</v>
      </c>
      <c r="F199" s="10">
        <v>190</v>
      </c>
      <c r="G199" s="9">
        <v>15</v>
      </c>
      <c r="H199" s="9">
        <v>75</v>
      </c>
      <c r="I199" s="9">
        <v>100</v>
      </c>
      <c r="J199" s="25">
        <f t="shared" si="27"/>
        <v>7.8947368421052628</v>
      </c>
      <c r="K199" s="25">
        <f t="shared" si="28"/>
        <v>39.473684210526315</v>
      </c>
      <c r="L199" s="25">
        <f t="shared" si="29"/>
        <v>52.631578947368418</v>
      </c>
    </row>
    <row r="200" spans="1:16" s="2" customFormat="1" ht="14.45" customHeight="1" x14ac:dyDescent="0.15">
      <c r="A200" s="8">
        <v>26070</v>
      </c>
      <c r="B200" s="8" t="s">
        <v>257</v>
      </c>
      <c r="C200" s="8">
        <v>66</v>
      </c>
      <c r="D200" s="9">
        <v>96</v>
      </c>
      <c r="E200" s="10">
        <v>86</v>
      </c>
      <c r="F200" s="10">
        <v>182</v>
      </c>
      <c r="G200" s="9">
        <v>16</v>
      </c>
      <c r="H200" s="9">
        <v>81</v>
      </c>
      <c r="I200" s="9">
        <v>85</v>
      </c>
      <c r="J200" s="25">
        <f t="shared" si="27"/>
        <v>8.791208791208792</v>
      </c>
      <c r="K200" s="25">
        <f t="shared" si="28"/>
        <v>44.505494505494504</v>
      </c>
      <c r="L200" s="25">
        <f t="shared" si="29"/>
        <v>46.703296703296701</v>
      </c>
      <c r="N200" s="3"/>
    </row>
    <row r="201" spans="1:16" s="3" customFormat="1" ht="14.45" customHeight="1" x14ac:dyDescent="0.15">
      <c r="A201" s="27" t="s">
        <v>171</v>
      </c>
      <c r="B201" s="27"/>
      <c r="C201" s="21">
        <f t="shared" ref="C201:I201" si="30">SUM(C202:C209)</f>
        <v>550</v>
      </c>
      <c r="D201" s="21">
        <f t="shared" si="30"/>
        <v>677</v>
      </c>
      <c r="E201" s="21">
        <f t="shared" si="30"/>
        <v>676</v>
      </c>
      <c r="F201" s="21">
        <f t="shared" si="30"/>
        <v>1353</v>
      </c>
      <c r="G201" s="21">
        <f t="shared" si="30"/>
        <v>92</v>
      </c>
      <c r="H201" s="21">
        <f t="shared" si="30"/>
        <v>597</v>
      </c>
      <c r="I201" s="21">
        <f t="shared" si="30"/>
        <v>664</v>
      </c>
      <c r="J201" s="22">
        <f t="shared" si="27"/>
        <v>6.7997043606799696</v>
      </c>
      <c r="K201" s="22">
        <f t="shared" si="28"/>
        <v>44.124168514412418</v>
      </c>
      <c r="L201" s="22">
        <f t="shared" si="29"/>
        <v>49.076127124907615</v>
      </c>
      <c r="M201" s="2"/>
      <c r="P201" s="2"/>
    </row>
    <row r="202" spans="1:16" s="2" customFormat="1" ht="14.45" customHeight="1" x14ac:dyDescent="0.15">
      <c r="A202" s="8">
        <v>27010</v>
      </c>
      <c r="B202" s="8" t="s">
        <v>258</v>
      </c>
      <c r="C202" s="8">
        <v>50</v>
      </c>
      <c r="D202" s="9">
        <v>59</v>
      </c>
      <c r="E202" s="10">
        <v>64</v>
      </c>
      <c r="F202" s="10">
        <v>123</v>
      </c>
      <c r="G202" s="9">
        <v>3</v>
      </c>
      <c r="H202" s="9">
        <v>58</v>
      </c>
      <c r="I202" s="9">
        <v>62</v>
      </c>
      <c r="J202" s="25">
        <f t="shared" si="27"/>
        <v>2.4390243902439024</v>
      </c>
      <c r="K202" s="25">
        <f t="shared" si="28"/>
        <v>47.154471544715449</v>
      </c>
      <c r="L202" s="25">
        <f t="shared" si="29"/>
        <v>50.40650406504065</v>
      </c>
    </row>
    <row r="203" spans="1:16" s="2" customFormat="1" ht="14.45" customHeight="1" x14ac:dyDescent="0.15">
      <c r="A203" s="8">
        <v>27020</v>
      </c>
      <c r="B203" s="8" t="s">
        <v>259</v>
      </c>
      <c r="C203" s="8">
        <v>70</v>
      </c>
      <c r="D203" s="9">
        <v>93</v>
      </c>
      <c r="E203" s="10">
        <v>90</v>
      </c>
      <c r="F203" s="10">
        <v>183</v>
      </c>
      <c r="G203" s="9">
        <v>11</v>
      </c>
      <c r="H203" s="9">
        <v>86</v>
      </c>
      <c r="I203" s="9">
        <v>86</v>
      </c>
      <c r="J203" s="25">
        <f t="shared" si="27"/>
        <v>6.0109289617486334</v>
      </c>
      <c r="K203" s="25">
        <f t="shared" si="28"/>
        <v>46.994535519125684</v>
      </c>
      <c r="L203" s="25">
        <f t="shared" si="29"/>
        <v>46.994535519125684</v>
      </c>
    </row>
    <row r="204" spans="1:16" s="2" customFormat="1" ht="14.45" customHeight="1" x14ac:dyDescent="0.15">
      <c r="A204" s="8">
        <v>27030</v>
      </c>
      <c r="B204" s="8" t="s">
        <v>260</v>
      </c>
      <c r="C204" s="8">
        <v>106</v>
      </c>
      <c r="D204" s="9">
        <v>112</v>
      </c>
      <c r="E204" s="10">
        <v>144</v>
      </c>
      <c r="F204" s="10">
        <v>256</v>
      </c>
      <c r="G204" s="9">
        <v>22</v>
      </c>
      <c r="H204" s="9">
        <v>112</v>
      </c>
      <c r="I204" s="9">
        <v>122</v>
      </c>
      <c r="J204" s="25">
        <f t="shared" si="27"/>
        <v>8.59375</v>
      </c>
      <c r="K204" s="25">
        <f t="shared" si="28"/>
        <v>43.75</v>
      </c>
      <c r="L204" s="25">
        <f t="shared" si="29"/>
        <v>47.65625</v>
      </c>
    </row>
    <row r="205" spans="1:16" s="2" customFormat="1" ht="14.45" customHeight="1" x14ac:dyDescent="0.15">
      <c r="A205" s="8">
        <v>27040</v>
      </c>
      <c r="B205" s="8" t="s">
        <v>261</v>
      </c>
      <c r="C205" s="8">
        <v>62</v>
      </c>
      <c r="D205" s="9">
        <v>71</v>
      </c>
      <c r="E205" s="10">
        <v>73</v>
      </c>
      <c r="F205" s="10">
        <v>144</v>
      </c>
      <c r="G205" s="9">
        <v>6</v>
      </c>
      <c r="H205" s="9">
        <v>52</v>
      </c>
      <c r="I205" s="9">
        <v>86</v>
      </c>
      <c r="J205" s="25">
        <f t="shared" si="27"/>
        <v>4.1666666666666661</v>
      </c>
      <c r="K205" s="25">
        <f t="shared" si="28"/>
        <v>36.111111111111107</v>
      </c>
      <c r="L205" s="25">
        <f t="shared" si="29"/>
        <v>59.722222222222221</v>
      </c>
    </row>
    <row r="206" spans="1:16" s="2" customFormat="1" ht="14.45" customHeight="1" x14ac:dyDescent="0.15">
      <c r="A206" s="8">
        <v>27050</v>
      </c>
      <c r="B206" s="8" t="s">
        <v>262</v>
      </c>
      <c r="C206" s="8">
        <v>70</v>
      </c>
      <c r="D206" s="9">
        <v>84</v>
      </c>
      <c r="E206" s="10">
        <v>74</v>
      </c>
      <c r="F206" s="10">
        <v>158</v>
      </c>
      <c r="G206" s="9">
        <v>6</v>
      </c>
      <c r="H206" s="9">
        <v>65</v>
      </c>
      <c r="I206" s="9">
        <v>87</v>
      </c>
      <c r="J206" s="25">
        <f t="shared" si="27"/>
        <v>3.79746835443038</v>
      </c>
      <c r="K206" s="25">
        <f t="shared" si="28"/>
        <v>41.139240506329116</v>
      </c>
      <c r="L206" s="25">
        <f t="shared" si="29"/>
        <v>55.063291139240512</v>
      </c>
    </row>
    <row r="207" spans="1:16" s="2" customFormat="1" ht="14.45" customHeight="1" x14ac:dyDescent="0.15">
      <c r="A207" s="8">
        <v>27060</v>
      </c>
      <c r="B207" s="8" t="s">
        <v>263</v>
      </c>
      <c r="C207" s="8">
        <v>53</v>
      </c>
      <c r="D207" s="9">
        <v>68</v>
      </c>
      <c r="E207" s="10">
        <v>65</v>
      </c>
      <c r="F207" s="10">
        <v>133</v>
      </c>
      <c r="G207" s="9">
        <v>14</v>
      </c>
      <c r="H207" s="9">
        <v>59</v>
      </c>
      <c r="I207" s="9">
        <v>60</v>
      </c>
      <c r="J207" s="25">
        <f t="shared" si="27"/>
        <v>10.526315789473683</v>
      </c>
      <c r="K207" s="25">
        <f t="shared" si="28"/>
        <v>44.360902255639097</v>
      </c>
      <c r="L207" s="25">
        <f t="shared" si="29"/>
        <v>45.112781954887218</v>
      </c>
      <c r="M207" s="3"/>
    </row>
    <row r="208" spans="1:16" s="2" customFormat="1" ht="14.45" customHeight="1" x14ac:dyDescent="0.15">
      <c r="A208" s="8">
        <v>27070</v>
      </c>
      <c r="B208" s="8" t="s">
        <v>264</v>
      </c>
      <c r="C208" s="8">
        <v>57</v>
      </c>
      <c r="D208" s="9">
        <v>83</v>
      </c>
      <c r="E208" s="10">
        <v>69</v>
      </c>
      <c r="F208" s="10">
        <v>152</v>
      </c>
      <c r="G208" s="9">
        <v>15</v>
      </c>
      <c r="H208" s="9">
        <v>71</v>
      </c>
      <c r="I208" s="9">
        <v>66</v>
      </c>
      <c r="J208" s="25">
        <f t="shared" si="27"/>
        <v>9.8684210526315788</v>
      </c>
      <c r="K208" s="25">
        <f t="shared" si="28"/>
        <v>46.710526315789473</v>
      </c>
      <c r="L208" s="25">
        <f t="shared" si="29"/>
        <v>43.421052631578952</v>
      </c>
    </row>
    <row r="209" spans="1:16" s="2" customFormat="1" ht="14.45" customHeight="1" x14ac:dyDescent="0.15">
      <c r="A209" s="8">
        <v>27100</v>
      </c>
      <c r="B209" s="8" t="s">
        <v>265</v>
      </c>
      <c r="C209" s="8">
        <v>82</v>
      </c>
      <c r="D209" s="9">
        <v>107</v>
      </c>
      <c r="E209" s="10">
        <v>97</v>
      </c>
      <c r="F209" s="10">
        <v>204</v>
      </c>
      <c r="G209" s="9">
        <v>15</v>
      </c>
      <c r="H209" s="9">
        <v>94</v>
      </c>
      <c r="I209" s="9">
        <v>95</v>
      </c>
      <c r="J209" s="25">
        <f t="shared" si="27"/>
        <v>7.3529411764705888</v>
      </c>
      <c r="K209" s="25">
        <f t="shared" si="28"/>
        <v>46.078431372549019</v>
      </c>
      <c r="L209" s="25">
        <f t="shared" si="29"/>
        <v>46.568627450980394</v>
      </c>
    </row>
    <row r="210" spans="1:16" s="3" customFormat="1" ht="14.45" customHeight="1" x14ac:dyDescent="0.15">
      <c r="A210" s="27" t="s">
        <v>172</v>
      </c>
      <c r="B210" s="27"/>
      <c r="C210" s="21">
        <f t="shared" ref="C210:I210" si="31">SUM(C211:C218)</f>
        <v>420</v>
      </c>
      <c r="D210" s="21">
        <f t="shared" si="31"/>
        <v>555</v>
      </c>
      <c r="E210" s="21">
        <f t="shared" si="31"/>
        <v>533</v>
      </c>
      <c r="F210" s="21">
        <f t="shared" si="31"/>
        <v>1088</v>
      </c>
      <c r="G210" s="21">
        <f t="shared" si="31"/>
        <v>83</v>
      </c>
      <c r="H210" s="21">
        <f t="shared" si="31"/>
        <v>498</v>
      </c>
      <c r="I210" s="21">
        <f t="shared" si="31"/>
        <v>507</v>
      </c>
      <c r="J210" s="22">
        <f t="shared" si="27"/>
        <v>7.6286764705882355</v>
      </c>
      <c r="K210" s="22">
        <f t="shared" si="28"/>
        <v>45.772058823529413</v>
      </c>
      <c r="L210" s="22">
        <f t="shared" si="29"/>
        <v>46.599264705882355</v>
      </c>
      <c r="M210" s="2"/>
      <c r="N210" s="2"/>
      <c r="P210" s="2"/>
    </row>
    <row r="211" spans="1:16" s="2" customFormat="1" ht="14.45" customHeight="1" x14ac:dyDescent="0.15">
      <c r="A211" s="8">
        <v>28010</v>
      </c>
      <c r="B211" s="8" t="s">
        <v>266</v>
      </c>
      <c r="C211" s="8">
        <v>66</v>
      </c>
      <c r="D211" s="9">
        <v>81</v>
      </c>
      <c r="E211" s="12">
        <v>81</v>
      </c>
      <c r="F211" s="12">
        <v>162</v>
      </c>
      <c r="G211" s="9">
        <v>20</v>
      </c>
      <c r="H211" s="9">
        <v>76</v>
      </c>
      <c r="I211" s="9">
        <v>66</v>
      </c>
      <c r="J211" s="25">
        <f t="shared" si="27"/>
        <v>12.345679012345679</v>
      </c>
      <c r="K211" s="25">
        <f t="shared" si="28"/>
        <v>46.913580246913575</v>
      </c>
      <c r="L211" s="25">
        <f t="shared" si="29"/>
        <v>40.74074074074074</v>
      </c>
    </row>
    <row r="212" spans="1:16" s="2" customFormat="1" ht="14.45" customHeight="1" x14ac:dyDescent="0.15">
      <c r="A212" s="8">
        <v>28020</v>
      </c>
      <c r="B212" s="8" t="s">
        <v>267</v>
      </c>
      <c r="C212" s="8">
        <v>41</v>
      </c>
      <c r="D212" s="9">
        <v>55</v>
      </c>
      <c r="E212" s="12">
        <v>51</v>
      </c>
      <c r="F212" s="12">
        <v>106</v>
      </c>
      <c r="G212" s="9">
        <v>9</v>
      </c>
      <c r="H212" s="9">
        <v>47</v>
      </c>
      <c r="I212" s="9">
        <v>50</v>
      </c>
      <c r="J212" s="25">
        <f t="shared" si="27"/>
        <v>8.4905660377358494</v>
      </c>
      <c r="K212" s="25">
        <f t="shared" si="28"/>
        <v>44.339622641509436</v>
      </c>
      <c r="L212" s="25">
        <f t="shared" si="29"/>
        <v>47.169811320754718</v>
      </c>
    </row>
    <row r="213" spans="1:16" s="2" customFormat="1" ht="14.45" customHeight="1" x14ac:dyDescent="0.15">
      <c r="A213" s="8">
        <v>28030</v>
      </c>
      <c r="B213" s="8" t="s">
        <v>268</v>
      </c>
      <c r="C213" s="8">
        <v>44</v>
      </c>
      <c r="D213" s="9">
        <v>57</v>
      </c>
      <c r="E213" s="12">
        <v>45</v>
      </c>
      <c r="F213" s="12">
        <v>102</v>
      </c>
      <c r="G213" s="9">
        <v>2</v>
      </c>
      <c r="H213" s="9">
        <v>56</v>
      </c>
      <c r="I213" s="9">
        <v>44</v>
      </c>
      <c r="J213" s="25">
        <f t="shared" si="27"/>
        <v>1.9607843137254901</v>
      </c>
      <c r="K213" s="25">
        <f t="shared" si="28"/>
        <v>54.901960784313729</v>
      </c>
      <c r="L213" s="25">
        <f t="shared" si="29"/>
        <v>43.137254901960787</v>
      </c>
    </row>
    <row r="214" spans="1:16" s="2" customFormat="1" ht="14.45" customHeight="1" x14ac:dyDescent="0.15">
      <c r="A214" s="8">
        <v>28040</v>
      </c>
      <c r="B214" s="8" t="s">
        <v>269</v>
      </c>
      <c r="C214" s="8">
        <v>61</v>
      </c>
      <c r="D214" s="9">
        <v>84</v>
      </c>
      <c r="E214" s="12">
        <v>70</v>
      </c>
      <c r="F214" s="12">
        <v>154</v>
      </c>
      <c r="G214" s="9">
        <v>11</v>
      </c>
      <c r="H214" s="9">
        <v>63</v>
      </c>
      <c r="I214" s="9">
        <v>80</v>
      </c>
      <c r="J214" s="25">
        <f t="shared" si="27"/>
        <v>7.1428571428571423</v>
      </c>
      <c r="K214" s="25">
        <f t="shared" si="28"/>
        <v>40.909090909090914</v>
      </c>
      <c r="L214" s="25">
        <f t="shared" si="29"/>
        <v>51.94805194805194</v>
      </c>
      <c r="M214" s="3"/>
    </row>
    <row r="215" spans="1:16" s="2" customFormat="1" ht="14.45" customHeight="1" x14ac:dyDescent="0.15">
      <c r="A215" s="8">
        <v>28050</v>
      </c>
      <c r="B215" s="8" t="s">
        <v>270</v>
      </c>
      <c r="C215" s="8">
        <v>38</v>
      </c>
      <c r="D215" s="9">
        <v>47</v>
      </c>
      <c r="E215" s="12">
        <v>54</v>
      </c>
      <c r="F215" s="12">
        <v>101</v>
      </c>
      <c r="G215" s="9">
        <v>7</v>
      </c>
      <c r="H215" s="9">
        <v>42</v>
      </c>
      <c r="I215" s="9">
        <v>52</v>
      </c>
      <c r="J215" s="25">
        <f t="shared" si="27"/>
        <v>6.9306930693069315</v>
      </c>
      <c r="K215" s="25">
        <f t="shared" si="28"/>
        <v>41.584158415841586</v>
      </c>
      <c r="L215" s="25">
        <f t="shared" si="29"/>
        <v>51.485148514851488</v>
      </c>
    </row>
    <row r="216" spans="1:16" s="2" customFormat="1" ht="14.45" customHeight="1" x14ac:dyDescent="0.15">
      <c r="A216" s="8">
        <v>28060</v>
      </c>
      <c r="B216" s="8" t="s">
        <v>271</v>
      </c>
      <c r="C216" s="8">
        <v>51</v>
      </c>
      <c r="D216" s="9">
        <v>69</v>
      </c>
      <c r="E216" s="12">
        <v>86</v>
      </c>
      <c r="F216" s="12">
        <v>155</v>
      </c>
      <c r="G216" s="9">
        <v>16</v>
      </c>
      <c r="H216" s="9">
        <v>78</v>
      </c>
      <c r="I216" s="9">
        <v>61</v>
      </c>
      <c r="J216" s="25">
        <f t="shared" si="27"/>
        <v>10.32258064516129</v>
      </c>
      <c r="K216" s="25">
        <f t="shared" si="28"/>
        <v>50.322580645161288</v>
      </c>
      <c r="L216" s="25">
        <f t="shared" si="29"/>
        <v>39.354838709677423</v>
      </c>
    </row>
    <row r="217" spans="1:16" s="2" customFormat="1" ht="14.45" customHeight="1" x14ac:dyDescent="0.15">
      <c r="A217" s="8">
        <v>28070</v>
      </c>
      <c r="B217" s="8" t="s">
        <v>272</v>
      </c>
      <c r="C217" s="8">
        <v>64</v>
      </c>
      <c r="D217" s="9">
        <v>84</v>
      </c>
      <c r="E217" s="12">
        <v>78</v>
      </c>
      <c r="F217" s="12">
        <v>162</v>
      </c>
      <c r="G217" s="9">
        <v>10</v>
      </c>
      <c r="H217" s="9">
        <v>71</v>
      </c>
      <c r="I217" s="9">
        <v>81</v>
      </c>
      <c r="J217" s="25">
        <f t="shared" si="27"/>
        <v>6.1728395061728394</v>
      </c>
      <c r="K217" s="25">
        <f t="shared" si="28"/>
        <v>43.827160493827158</v>
      </c>
      <c r="L217" s="25">
        <f t="shared" si="29"/>
        <v>50</v>
      </c>
      <c r="N217" s="3"/>
    </row>
    <row r="218" spans="1:16" s="2" customFormat="1" ht="14.45" customHeight="1" x14ac:dyDescent="0.15">
      <c r="A218" s="8">
        <v>28080</v>
      </c>
      <c r="B218" s="8" t="s">
        <v>273</v>
      </c>
      <c r="C218" s="8">
        <v>55</v>
      </c>
      <c r="D218" s="9">
        <v>78</v>
      </c>
      <c r="E218" s="12">
        <v>68</v>
      </c>
      <c r="F218" s="12">
        <v>146</v>
      </c>
      <c r="G218" s="9">
        <v>8</v>
      </c>
      <c r="H218" s="9">
        <v>65</v>
      </c>
      <c r="I218" s="9">
        <v>73</v>
      </c>
      <c r="J218" s="25">
        <f t="shared" si="27"/>
        <v>5.4794520547945202</v>
      </c>
      <c r="K218" s="25">
        <f t="shared" si="28"/>
        <v>44.520547945205479</v>
      </c>
      <c r="L218" s="25">
        <f t="shared" si="29"/>
        <v>50</v>
      </c>
    </row>
    <row r="219" spans="1:16" s="3" customFormat="1" ht="14.45" customHeight="1" x14ac:dyDescent="0.15">
      <c r="A219" s="27" t="s">
        <v>174</v>
      </c>
      <c r="B219" s="27"/>
      <c r="C219" s="21">
        <f t="shared" ref="C219:I219" si="32">SUM(C220:C228)</f>
        <v>829</v>
      </c>
      <c r="D219" s="21">
        <f t="shared" si="32"/>
        <v>1152</v>
      </c>
      <c r="E219" s="21">
        <f t="shared" si="32"/>
        <v>1222</v>
      </c>
      <c r="F219" s="21">
        <f t="shared" si="32"/>
        <v>2374</v>
      </c>
      <c r="G219" s="21">
        <f t="shared" si="32"/>
        <v>212</v>
      </c>
      <c r="H219" s="21">
        <f t="shared" si="32"/>
        <v>1135</v>
      </c>
      <c r="I219" s="21">
        <f t="shared" si="32"/>
        <v>1027</v>
      </c>
      <c r="J219" s="22">
        <f t="shared" si="27"/>
        <v>8.9300758213984839</v>
      </c>
      <c r="K219" s="22">
        <f t="shared" si="28"/>
        <v>47.809604043807916</v>
      </c>
      <c r="L219" s="22">
        <f t="shared" si="29"/>
        <v>43.260320134793595</v>
      </c>
      <c r="M219" s="2"/>
      <c r="N219" s="2"/>
      <c r="P219" s="2"/>
    </row>
    <row r="220" spans="1:16" s="2" customFormat="1" ht="14.45" customHeight="1" x14ac:dyDescent="0.15">
      <c r="A220" s="8">
        <v>29010</v>
      </c>
      <c r="B220" s="8" t="s">
        <v>274</v>
      </c>
      <c r="C220" s="8">
        <v>117</v>
      </c>
      <c r="D220" s="9">
        <v>153</v>
      </c>
      <c r="E220" s="12">
        <v>148</v>
      </c>
      <c r="F220" s="12">
        <v>301</v>
      </c>
      <c r="G220" s="9">
        <v>18</v>
      </c>
      <c r="H220" s="9">
        <v>148</v>
      </c>
      <c r="I220" s="9">
        <v>135</v>
      </c>
      <c r="J220" s="25">
        <f t="shared" si="27"/>
        <v>5.9800664451827243</v>
      </c>
      <c r="K220" s="25">
        <f t="shared" si="28"/>
        <v>49.169435215946841</v>
      </c>
      <c r="L220" s="25">
        <f t="shared" si="29"/>
        <v>44.85049833887043</v>
      </c>
    </row>
    <row r="221" spans="1:16" s="2" customFormat="1" ht="14.45" customHeight="1" x14ac:dyDescent="0.15">
      <c r="A221" s="8">
        <v>29020</v>
      </c>
      <c r="B221" s="8" t="s">
        <v>275</v>
      </c>
      <c r="C221" s="8">
        <v>88</v>
      </c>
      <c r="D221" s="9">
        <v>120</v>
      </c>
      <c r="E221" s="12">
        <v>131</v>
      </c>
      <c r="F221" s="12">
        <v>251</v>
      </c>
      <c r="G221" s="9">
        <v>16</v>
      </c>
      <c r="H221" s="9">
        <v>124</v>
      </c>
      <c r="I221" s="9">
        <v>111</v>
      </c>
      <c r="J221" s="25">
        <f t="shared" si="27"/>
        <v>6.3745019920318722</v>
      </c>
      <c r="K221" s="25">
        <f t="shared" si="28"/>
        <v>49.402390438247011</v>
      </c>
      <c r="L221" s="25">
        <f t="shared" si="29"/>
        <v>44.223107569721115</v>
      </c>
    </row>
    <row r="222" spans="1:16" s="2" customFormat="1" ht="14.45" customHeight="1" x14ac:dyDescent="0.15">
      <c r="A222" s="8">
        <v>29030</v>
      </c>
      <c r="B222" s="8" t="s">
        <v>276</v>
      </c>
      <c r="C222" s="8">
        <v>128</v>
      </c>
      <c r="D222" s="9">
        <v>192</v>
      </c>
      <c r="E222" s="12">
        <v>204</v>
      </c>
      <c r="F222" s="12">
        <v>396</v>
      </c>
      <c r="G222" s="9">
        <v>43</v>
      </c>
      <c r="H222" s="9">
        <v>191</v>
      </c>
      <c r="I222" s="9">
        <v>162</v>
      </c>
      <c r="J222" s="25">
        <f t="shared" si="27"/>
        <v>10.85858585858586</v>
      </c>
      <c r="K222" s="25">
        <f t="shared" si="28"/>
        <v>48.232323232323232</v>
      </c>
      <c r="L222" s="25">
        <f t="shared" si="29"/>
        <v>40.909090909090914</v>
      </c>
    </row>
    <row r="223" spans="1:16" s="2" customFormat="1" ht="14.45" customHeight="1" x14ac:dyDescent="0.15">
      <c r="A223" s="8">
        <v>29040</v>
      </c>
      <c r="B223" s="8" t="s">
        <v>277</v>
      </c>
      <c r="C223" s="8">
        <v>88</v>
      </c>
      <c r="D223" s="9">
        <v>130</v>
      </c>
      <c r="E223" s="12">
        <v>133</v>
      </c>
      <c r="F223" s="12">
        <v>263</v>
      </c>
      <c r="G223" s="9">
        <v>27</v>
      </c>
      <c r="H223" s="9">
        <v>127</v>
      </c>
      <c r="I223" s="9">
        <v>109</v>
      </c>
      <c r="J223" s="25">
        <f t="shared" si="27"/>
        <v>10.266159695817491</v>
      </c>
      <c r="K223" s="25">
        <f t="shared" si="28"/>
        <v>48.28897338403042</v>
      </c>
      <c r="L223" s="25">
        <f t="shared" si="29"/>
        <v>41.444866920152087</v>
      </c>
    </row>
    <row r="224" spans="1:16" s="2" customFormat="1" ht="14.45" customHeight="1" x14ac:dyDescent="0.15">
      <c r="A224" s="8">
        <v>29050</v>
      </c>
      <c r="B224" s="8" t="s">
        <v>278</v>
      </c>
      <c r="C224" s="8">
        <v>94</v>
      </c>
      <c r="D224" s="9">
        <v>136</v>
      </c>
      <c r="E224" s="12">
        <v>149</v>
      </c>
      <c r="F224" s="12">
        <v>285</v>
      </c>
      <c r="G224" s="9">
        <v>24</v>
      </c>
      <c r="H224" s="9">
        <v>130</v>
      </c>
      <c r="I224" s="9">
        <v>131</v>
      </c>
      <c r="J224" s="25">
        <f t="shared" si="27"/>
        <v>8.4210526315789469</v>
      </c>
      <c r="K224" s="25">
        <f t="shared" si="28"/>
        <v>45.614035087719294</v>
      </c>
      <c r="L224" s="25">
        <f t="shared" si="29"/>
        <v>45.964912280701753</v>
      </c>
      <c r="M224" s="3"/>
    </row>
    <row r="225" spans="1:16" s="2" customFormat="1" ht="14.45" customHeight="1" x14ac:dyDescent="0.15">
      <c r="A225" s="8">
        <v>29060</v>
      </c>
      <c r="B225" s="8" t="s">
        <v>279</v>
      </c>
      <c r="C225" s="8">
        <v>164</v>
      </c>
      <c r="D225" s="9">
        <v>224</v>
      </c>
      <c r="E225" s="12">
        <v>238</v>
      </c>
      <c r="F225" s="12">
        <v>462</v>
      </c>
      <c r="G225" s="9">
        <v>45</v>
      </c>
      <c r="H225" s="9">
        <v>213</v>
      </c>
      <c r="I225" s="9">
        <v>204</v>
      </c>
      <c r="J225" s="25">
        <f t="shared" si="27"/>
        <v>9.7402597402597415</v>
      </c>
      <c r="K225" s="25">
        <f t="shared" si="28"/>
        <v>46.103896103896105</v>
      </c>
      <c r="L225" s="25">
        <f t="shared" si="29"/>
        <v>44.155844155844157</v>
      </c>
    </row>
    <row r="226" spans="1:16" s="2" customFormat="1" ht="14.45" customHeight="1" x14ac:dyDescent="0.15">
      <c r="A226" s="8">
        <v>29070</v>
      </c>
      <c r="B226" s="8" t="s">
        <v>280</v>
      </c>
      <c r="C226" s="8">
        <v>36</v>
      </c>
      <c r="D226" s="9">
        <v>49</v>
      </c>
      <c r="E226" s="12">
        <v>52</v>
      </c>
      <c r="F226" s="12">
        <v>101</v>
      </c>
      <c r="G226" s="9">
        <v>7</v>
      </c>
      <c r="H226" s="9">
        <v>48</v>
      </c>
      <c r="I226" s="9">
        <v>46</v>
      </c>
      <c r="J226" s="25">
        <f t="shared" si="27"/>
        <v>6.9306930693069315</v>
      </c>
      <c r="K226" s="25">
        <f t="shared" si="28"/>
        <v>47.524752475247524</v>
      </c>
      <c r="L226" s="25">
        <f t="shared" si="29"/>
        <v>45.544554455445549</v>
      </c>
    </row>
    <row r="227" spans="1:16" s="2" customFormat="1" ht="14.45" customHeight="1" x14ac:dyDescent="0.15">
      <c r="A227" s="8">
        <v>29080</v>
      </c>
      <c r="B227" s="8" t="s">
        <v>281</v>
      </c>
      <c r="C227" s="8">
        <v>56</v>
      </c>
      <c r="D227" s="9">
        <v>90</v>
      </c>
      <c r="E227" s="12">
        <v>89</v>
      </c>
      <c r="F227" s="12">
        <v>179</v>
      </c>
      <c r="G227" s="9">
        <v>15</v>
      </c>
      <c r="H227" s="9">
        <v>91</v>
      </c>
      <c r="I227" s="9">
        <v>73</v>
      </c>
      <c r="J227" s="25">
        <f t="shared" si="27"/>
        <v>8.3798882681564244</v>
      </c>
      <c r="K227" s="25">
        <f t="shared" si="28"/>
        <v>50.837988826815639</v>
      </c>
      <c r="L227" s="25">
        <f t="shared" si="29"/>
        <v>40.782122905027933</v>
      </c>
      <c r="N227" s="3"/>
    </row>
    <row r="228" spans="1:16" s="2" customFormat="1" ht="14.45" customHeight="1" x14ac:dyDescent="0.15">
      <c r="A228" s="8">
        <v>29090</v>
      </c>
      <c r="B228" s="8" t="s">
        <v>282</v>
      </c>
      <c r="C228" s="8">
        <v>58</v>
      </c>
      <c r="D228" s="9">
        <v>58</v>
      </c>
      <c r="E228" s="12">
        <v>78</v>
      </c>
      <c r="F228" s="12">
        <v>136</v>
      </c>
      <c r="G228" s="9">
        <v>17</v>
      </c>
      <c r="H228" s="9">
        <v>63</v>
      </c>
      <c r="I228" s="9">
        <v>56</v>
      </c>
      <c r="J228" s="25">
        <f t="shared" si="27"/>
        <v>12.5</v>
      </c>
      <c r="K228" s="25">
        <f t="shared" si="28"/>
        <v>46.32352941176471</v>
      </c>
      <c r="L228" s="25">
        <f t="shared" si="29"/>
        <v>41.17647058823529</v>
      </c>
    </row>
    <row r="229" spans="1:16" s="3" customFormat="1" ht="14.45" customHeight="1" x14ac:dyDescent="0.15">
      <c r="A229" s="28" t="s">
        <v>378</v>
      </c>
      <c r="B229" s="28"/>
      <c r="C229" s="19">
        <f t="shared" ref="C229:I229" si="33">C230+C261+C268+C273</f>
        <v>4659</v>
      </c>
      <c r="D229" s="19">
        <f t="shared" si="33"/>
        <v>6301</v>
      </c>
      <c r="E229" s="19">
        <f t="shared" si="33"/>
        <v>6582</v>
      </c>
      <c r="F229" s="19">
        <f t="shared" si="33"/>
        <v>12883</v>
      </c>
      <c r="G229" s="19">
        <f t="shared" si="33"/>
        <v>1396</v>
      </c>
      <c r="H229" s="19">
        <f t="shared" si="33"/>
        <v>6472</v>
      </c>
      <c r="I229" s="19">
        <f t="shared" si="33"/>
        <v>5015</v>
      </c>
      <c r="J229" s="20">
        <f t="shared" si="27"/>
        <v>10.835985407125669</v>
      </c>
      <c r="K229" s="20">
        <f t="shared" si="28"/>
        <v>50.236746099510988</v>
      </c>
      <c r="L229" s="20">
        <f t="shared" si="29"/>
        <v>38.92726849336335</v>
      </c>
      <c r="M229" s="2"/>
      <c r="N229" s="2"/>
      <c r="P229" s="2"/>
    </row>
    <row r="230" spans="1:16" s="3" customFormat="1" ht="14.45" customHeight="1" x14ac:dyDescent="0.15">
      <c r="A230" s="27" t="s">
        <v>173</v>
      </c>
      <c r="B230" s="27"/>
      <c r="C230" s="21">
        <f t="shared" ref="C230:I230" si="34">SUM(C231:C260)</f>
        <v>2868</v>
      </c>
      <c r="D230" s="21">
        <f t="shared" si="34"/>
        <v>3737</v>
      </c>
      <c r="E230" s="21">
        <f t="shared" si="34"/>
        <v>3828</v>
      </c>
      <c r="F230" s="21">
        <f t="shared" si="34"/>
        <v>7565</v>
      </c>
      <c r="G230" s="21">
        <f t="shared" si="34"/>
        <v>913</v>
      </c>
      <c r="H230" s="21">
        <f t="shared" si="34"/>
        <v>3992</v>
      </c>
      <c r="I230" s="21">
        <f t="shared" si="34"/>
        <v>2660</v>
      </c>
      <c r="J230" s="22">
        <f t="shared" si="27"/>
        <v>12.068737607402511</v>
      </c>
      <c r="K230" s="22">
        <f t="shared" si="28"/>
        <v>52.769332452081954</v>
      </c>
      <c r="L230" s="22">
        <f t="shared" si="29"/>
        <v>35.161929940515527</v>
      </c>
      <c r="M230" s="2"/>
      <c r="N230" s="2"/>
      <c r="P230" s="2"/>
    </row>
    <row r="231" spans="1:16" s="2" customFormat="1" ht="14.45" customHeight="1" x14ac:dyDescent="0.15">
      <c r="A231" s="8">
        <v>31010</v>
      </c>
      <c r="B231" s="8" t="s">
        <v>106</v>
      </c>
      <c r="C231" s="8">
        <v>70</v>
      </c>
      <c r="D231" s="9">
        <v>120</v>
      </c>
      <c r="E231" s="10">
        <v>120</v>
      </c>
      <c r="F231" s="10">
        <v>240</v>
      </c>
      <c r="G231" s="9">
        <v>28</v>
      </c>
      <c r="H231" s="9">
        <v>120</v>
      </c>
      <c r="I231" s="9">
        <v>92</v>
      </c>
      <c r="J231" s="25">
        <f t="shared" si="27"/>
        <v>11.666666666666666</v>
      </c>
      <c r="K231" s="25">
        <f t="shared" si="28"/>
        <v>50</v>
      </c>
      <c r="L231" s="25">
        <f t="shared" si="29"/>
        <v>38.333333333333336</v>
      </c>
    </row>
    <row r="232" spans="1:16" s="2" customFormat="1" ht="14.45" customHeight="1" x14ac:dyDescent="0.15">
      <c r="A232" s="8">
        <v>31020</v>
      </c>
      <c r="B232" s="8" t="s">
        <v>107</v>
      </c>
      <c r="C232" s="8">
        <v>60</v>
      </c>
      <c r="D232" s="9">
        <v>80</v>
      </c>
      <c r="E232" s="10">
        <v>83</v>
      </c>
      <c r="F232" s="10">
        <v>163</v>
      </c>
      <c r="G232" s="9">
        <v>23</v>
      </c>
      <c r="H232" s="9">
        <v>71</v>
      </c>
      <c r="I232" s="9">
        <v>69</v>
      </c>
      <c r="J232" s="25">
        <f t="shared" si="27"/>
        <v>14.110429447852759</v>
      </c>
      <c r="K232" s="25">
        <f t="shared" si="28"/>
        <v>43.558282208588956</v>
      </c>
      <c r="L232" s="25">
        <f t="shared" si="29"/>
        <v>42.331288343558285</v>
      </c>
    </row>
    <row r="233" spans="1:16" s="2" customFormat="1" ht="14.45" customHeight="1" x14ac:dyDescent="0.15">
      <c r="A233" s="8">
        <v>31030</v>
      </c>
      <c r="B233" s="8" t="s">
        <v>108</v>
      </c>
      <c r="C233" s="8">
        <v>30</v>
      </c>
      <c r="D233" s="9">
        <v>42</v>
      </c>
      <c r="E233" s="10">
        <v>28</v>
      </c>
      <c r="F233" s="10">
        <v>70</v>
      </c>
      <c r="G233" s="9">
        <v>2</v>
      </c>
      <c r="H233" s="9">
        <v>32</v>
      </c>
      <c r="I233" s="9">
        <v>36</v>
      </c>
      <c r="J233" s="25">
        <f t="shared" si="27"/>
        <v>2.8571428571428572</v>
      </c>
      <c r="K233" s="25">
        <f t="shared" si="28"/>
        <v>45.714285714285715</v>
      </c>
      <c r="L233" s="25">
        <f t="shared" si="29"/>
        <v>51.428571428571423</v>
      </c>
    </row>
    <row r="234" spans="1:16" s="2" customFormat="1" ht="14.45" customHeight="1" x14ac:dyDescent="0.15">
      <c r="A234" s="8">
        <v>31040</v>
      </c>
      <c r="B234" s="8" t="s">
        <v>109</v>
      </c>
      <c r="C234" s="8">
        <v>59</v>
      </c>
      <c r="D234" s="9">
        <v>87</v>
      </c>
      <c r="E234" s="10">
        <v>98</v>
      </c>
      <c r="F234" s="10">
        <v>185</v>
      </c>
      <c r="G234" s="9">
        <v>18</v>
      </c>
      <c r="H234" s="9">
        <v>80</v>
      </c>
      <c r="I234" s="9">
        <v>87</v>
      </c>
      <c r="J234" s="25">
        <f t="shared" si="27"/>
        <v>9.7297297297297298</v>
      </c>
      <c r="K234" s="25">
        <f t="shared" si="28"/>
        <v>43.243243243243242</v>
      </c>
      <c r="L234" s="25">
        <f t="shared" si="29"/>
        <v>47.027027027027032</v>
      </c>
    </row>
    <row r="235" spans="1:16" s="2" customFormat="1" ht="14.45" customHeight="1" x14ac:dyDescent="0.15">
      <c r="A235" s="8">
        <v>31050</v>
      </c>
      <c r="B235" s="8" t="s">
        <v>110</v>
      </c>
      <c r="C235" s="8">
        <v>66</v>
      </c>
      <c r="D235" s="9">
        <v>97</v>
      </c>
      <c r="E235" s="10">
        <v>92</v>
      </c>
      <c r="F235" s="10">
        <v>189</v>
      </c>
      <c r="G235" s="9">
        <v>15</v>
      </c>
      <c r="H235" s="9">
        <v>89</v>
      </c>
      <c r="I235" s="9">
        <v>85</v>
      </c>
      <c r="J235" s="25">
        <f t="shared" si="27"/>
        <v>7.9365079365079358</v>
      </c>
      <c r="K235" s="25">
        <f t="shared" si="28"/>
        <v>47.089947089947088</v>
      </c>
      <c r="L235" s="25">
        <f t="shared" si="29"/>
        <v>44.973544973544968</v>
      </c>
      <c r="M235" s="3"/>
    </row>
    <row r="236" spans="1:16" s="2" customFormat="1" ht="14.45" customHeight="1" x14ac:dyDescent="0.15">
      <c r="A236" s="8">
        <v>31060</v>
      </c>
      <c r="B236" s="8" t="s">
        <v>111</v>
      </c>
      <c r="C236" s="8">
        <v>123</v>
      </c>
      <c r="D236" s="9">
        <v>146</v>
      </c>
      <c r="E236" s="10">
        <v>149</v>
      </c>
      <c r="F236" s="10">
        <v>295</v>
      </c>
      <c r="G236" s="9">
        <v>52</v>
      </c>
      <c r="H236" s="9">
        <v>180</v>
      </c>
      <c r="I236" s="9">
        <v>63</v>
      </c>
      <c r="J236" s="25">
        <f t="shared" si="27"/>
        <v>17.627118644067796</v>
      </c>
      <c r="K236" s="25">
        <f t="shared" si="28"/>
        <v>61.016949152542374</v>
      </c>
      <c r="L236" s="25">
        <f t="shared" si="29"/>
        <v>21.35593220338983</v>
      </c>
    </row>
    <row r="237" spans="1:16" s="2" customFormat="1" ht="14.45" customHeight="1" x14ac:dyDescent="0.15">
      <c r="A237" s="8">
        <v>32010</v>
      </c>
      <c r="B237" s="8" t="s">
        <v>112</v>
      </c>
      <c r="C237" s="8">
        <v>50</v>
      </c>
      <c r="D237" s="9">
        <v>76</v>
      </c>
      <c r="E237" s="10">
        <v>74</v>
      </c>
      <c r="F237" s="10">
        <v>150</v>
      </c>
      <c r="G237" s="9">
        <v>15</v>
      </c>
      <c r="H237" s="9">
        <v>76</v>
      </c>
      <c r="I237" s="9">
        <v>59</v>
      </c>
      <c r="J237" s="25">
        <f t="shared" si="27"/>
        <v>10</v>
      </c>
      <c r="K237" s="25">
        <f t="shared" si="28"/>
        <v>50.666666666666671</v>
      </c>
      <c r="L237" s="25">
        <f t="shared" si="29"/>
        <v>39.333333333333329</v>
      </c>
    </row>
    <row r="238" spans="1:16" s="2" customFormat="1" ht="14.45" customHeight="1" x14ac:dyDescent="0.15">
      <c r="A238" s="8">
        <v>32020</v>
      </c>
      <c r="B238" s="8" t="s">
        <v>113</v>
      </c>
      <c r="C238" s="8">
        <v>99</v>
      </c>
      <c r="D238" s="9">
        <v>84</v>
      </c>
      <c r="E238" s="10">
        <v>100</v>
      </c>
      <c r="F238" s="10">
        <v>184</v>
      </c>
      <c r="G238" s="9">
        <v>14</v>
      </c>
      <c r="H238" s="9">
        <v>62</v>
      </c>
      <c r="I238" s="9">
        <v>108</v>
      </c>
      <c r="J238" s="25">
        <f t="shared" si="27"/>
        <v>7.608695652173914</v>
      </c>
      <c r="K238" s="25">
        <f t="shared" si="28"/>
        <v>33.695652173913047</v>
      </c>
      <c r="L238" s="25">
        <f t="shared" si="29"/>
        <v>58.695652173913047</v>
      </c>
    </row>
    <row r="239" spans="1:16" s="2" customFormat="1" ht="14.45" customHeight="1" x14ac:dyDescent="0.15">
      <c r="A239" s="8">
        <v>32030</v>
      </c>
      <c r="B239" s="8" t="s">
        <v>114</v>
      </c>
      <c r="C239" s="8">
        <v>99</v>
      </c>
      <c r="D239" s="9">
        <v>128</v>
      </c>
      <c r="E239" s="10">
        <v>125</v>
      </c>
      <c r="F239" s="10">
        <v>253</v>
      </c>
      <c r="G239" s="9">
        <v>13</v>
      </c>
      <c r="H239" s="9">
        <v>118</v>
      </c>
      <c r="I239" s="9">
        <v>122</v>
      </c>
      <c r="J239" s="25">
        <f t="shared" si="27"/>
        <v>5.1383399209486171</v>
      </c>
      <c r="K239" s="25">
        <f t="shared" si="28"/>
        <v>46.640316205533601</v>
      </c>
      <c r="L239" s="25">
        <f t="shared" si="29"/>
        <v>48.221343873517789</v>
      </c>
      <c r="N239" s="3"/>
    </row>
    <row r="240" spans="1:16" s="2" customFormat="1" ht="14.45" customHeight="1" x14ac:dyDescent="0.15">
      <c r="A240" s="8">
        <v>32040</v>
      </c>
      <c r="B240" s="8" t="s">
        <v>115</v>
      </c>
      <c r="C240" s="8">
        <v>193</v>
      </c>
      <c r="D240" s="9">
        <v>243</v>
      </c>
      <c r="E240" s="10">
        <v>249</v>
      </c>
      <c r="F240" s="10">
        <v>492</v>
      </c>
      <c r="G240" s="9">
        <v>55</v>
      </c>
      <c r="H240" s="9">
        <v>268</v>
      </c>
      <c r="I240" s="9">
        <v>169</v>
      </c>
      <c r="J240" s="25">
        <f t="shared" si="27"/>
        <v>11.178861788617885</v>
      </c>
      <c r="K240" s="25">
        <f t="shared" si="28"/>
        <v>54.471544715447152</v>
      </c>
      <c r="L240" s="25">
        <f t="shared" si="29"/>
        <v>34.349593495934961</v>
      </c>
      <c r="N240" s="3"/>
    </row>
    <row r="241" spans="1:13" s="2" customFormat="1" ht="14.45" customHeight="1" x14ac:dyDescent="0.15">
      <c r="A241" s="8">
        <v>32050</v>
      </c>
      <c r="B241" s="8" t="s">
        <v>116</v>
      </c>
      <c r="C241" s="8">
        <v>25</v>
      </c>
      <c r="D241" s="9">
        <v>29</v>
      </c>
      <c r="E241" s="10">
        <v>44</v>
      </c>
      <c r="F241" s="10">
        <v>73</v>
      </c>
      <c r="G241" s="9">
        <v>2</v>
      </c>
      <c r="H241" s="9">
        <v>40</v>
      </c>
      <c r="I241" s="9">
        <v>31</v>
      </c>
      <c r="J241" s="25">
        <f t="shared" si="27"/>
        <v>2.7397260273972601</v>
      </c>
      <c r="K241" s="25">
        <f t="shared" si="28"/>
        <v>54.794520547945204</v>
      </c>
      <c r="L241" s="25">
        <f t="shared" si="29"/>
        <v>42.465753424657535</v>
      </c>
    </row>
    <row r="242" spans="1:13" s="2" customFormat="1" ht="14.45" customHeight="1" x14ac:dyDescent="0.15">
      <c r="A242" s="8">
        <v>32060</v>
      </c>
      <c r="B242" s="8" t="s">
        <v>117</v>
      </c>
      <c r="C242" s="8">
        <v>59</v>
      </c>
      <c r="D242" s="9">
        <v>58</v>
      </c>
      <c r="E242" s="10">
        <v>70</v>
      </c>
      <c r="F242" s="10">
        <v>128</v>
      </c>
      <c r="G242" s="9">
        <v>7</v>
      </c>
      <c r="H242" s="9">
        <v>58</v>
      </c>
      <c r="I242" s="9">
        <v>63</v>
      </c>
      <c r="J242" s="25">
        <f t="shared" si="27"/>
        <v>5.46875</v>
      </c>
      <c r="K242" s="25">
        <f t="shared" si="28"/>
        <v>45.3125</v>
      </c>
      <c r="L242" s="25">
        <f t="shared" si="29"/>
        <v>49.21875</v>
      </c>
    </row>
    <row r="243" spans="1:13" s="2" customFormat="1" ht="14.45" customHeight="1" x14ac:dyDescent="0.15">
      <c r="A243" s="8">
        <v>32070</v>
      </c>
      <c r="B243" s="8" t="s">
        <v>118</v>
      </c>
      <c r="C243" s="8">
        <v>138</v>
      </c>
      <c r="D243" s="9">
        <v>145</v>
      </c>
      <c r="E243" s="10">
        <v>167</v>
      </c>
      <c r="F243" s="10">
        <v>312</v>
      </c>
      <c r="G243" s="9">
        <v>22</v>
      </c>
      <c r="H243" s="9">
        <v>153</v>
      </c>
      <c r="I243" s="9">
        <v>137</v>
      </c>
      <c r="J243" s="25">
        <f t="shared" si="27"/>
        <v>7.0512820512820511</v>
      </c>
      <c r="K243" s="25">
        <f t="shared" si="28"/>
        <v>49.038461538461533</v>
      </c>
      <c r="L243" s="25">
        <f t="shared" si="29"/>
        <v>43.910256410256409</v>
      </c>
    </row>
    <row r="244" spans="1:13" s="2" customFormat="1" ht="14.45" customHeight="1" x14ac:dyDescent="0.15">
      <c r="A244" s="8">
        <v>32080</v>
      </c>
      <c r="B244" s="8" t="s">
        <v>119</v>
      </c>
      <c r="C244" s="8">
        <v>39</v>
      </c>
      <c r="D244" s="9">
        <v>46</v>
      </c>
      <c r="E244" s="10">
        <v>51</v>
      </c>
      <c r="F244" s="10">
        <v>97</v>
      </c>
      <c r="G244" s="9">
        <v>9</v>
      </c>
      <c r="H244" s="9">
        <v>50</v>
      </c>
      <c r="I244" s="9">
        <v>38</v>
      </c>
      <c r="J244" s="25">
        <f t="shared" si="27"/>
        <v>9.2783505154639183</v>
      </c>
      <c r="K244" s="25">
        <f t="shared" si="28"/>
        <v>51.546391752577314</v>
      </c>
      <c r="L244" s="25">
        <f t="shared" si="29"/>
        <v>39.175257731958766</v>
      </c>
    </row>
    <row r="245" spans="1:13" s="2" customFormat="1" ht="14.45" customHeight="1" x14ac:dyDescent="0.15">
      <c r="A245" s="8">
        <v>32090</v>
      </c>
      <c r="B245" s="8" t="s">
        <v>120</v>
      </c>
      <c r="C245" s="8">
        <v>37</v>
      </c>
      <c r="D245" s="9">
        <v>49</v>
      </c>
      <c r="E245" s="10">
        <v>47</v>
      </c>
      <c r="F245" s="10">
        <v>96</v>
      </c>
      <c r="G245" s="9">
        <v>5</v>
      </c>
      <c r="H245" s="9">
        <v>49</v>
      </c>
      <c r="I245" s="9">
        <v>42</v>
      </c>
      <c r="J245" s="25">
        <f t="shared" si="27"/>
        <v>5.2083333333333339</v>
      </c>
      <c r="K245" s="25">
        <f t="shared" si="28"/>
        <v>51.041666666666664</v>
      </c>
      <c r="L245" s="25">
        <f t="shared" si="29"/>
        <v>43.75</v>
      </c>
      <c r="M245" s="3"/>
    </row>
    <row r="246" spans="1:13" s="2" customFormat="1" ht="14.45" customHeight="1" x14ac:dyDescent="0.15">
      <c r="A246" s="8">
        <v>32100</v>
      </c>
      <c r="B246" s="8" t="s">
        <v>283</v>
      </c>
      <c r="C246" s="8">
        <v>103</v>
      </c>
      <c r="D246" s="9">
        <v>122</v>
      </c>
      <c r="E246" s="10">
        <v>134</v>
      </c>
      <c r="F246" s="10">
        <v>256</v>
      </c>
      <c r="G246" s="9">
        <v>22</v>
      </c>
      <c r="H246" s="9">
        <v>124</v>
      </c>
      <c r="I246" s="9">
        <v>110</v>
      </c>
      <c r="J246" s="25">
        <f t="shared" si="27"/>
        <v>8.59375</v>
      </c>
      <c r="K246" s="25">
        <f t="shared" si="28"/>
        <v>48.4375</v>
      </c>
      <c r="L246" s="25">
        <f t="shared" si="29"/>
        <v>42.96875</v>
      </c>
      <c r="M246" s="3"/>
    </row>
    <row r="247" spans="1:13" s="2" customFormat="1" ht="14.45" customHeight="1" x14ac:dyDescent="0.15">
      <c r="A247" s="8">
        <v>32110</v>
      </c>
      <c r="B247" s="8" t="s">
        <v>284</v>
      </c>
      <c r="C247" s="8">
        <v>226</v>
      </c>
      <c r="D247" s="9">
        <v>281</v>
      </c>
      <c r="E247" s="10">
        <v>313</v>
      </c>
      <c r="F247" s="10">
        <v>594</v>
      </c>
      <c r="G247" s="9">
        <v>94</v>
      </c>
      <c r="H247" s="9">
        <v>314</v>
      </c>
      <c r="I247" s="9">
        <v>186</v>
      </c>
      <c r="J247" s="25">
        <f t="shared" si="27"/>
        <v>15.824915824915825</v>
      </c>
      <c r="K247" s="25">
        <f t="shared" si="28"/>
        <v>52.861952861952865</v>
      </c>
      <c r="L247" s="25">
        <f t="shared" si="29"/>
        <v>31.313131313131315</v>
      </c>
    </row>
    <row r="248" spans="1:13" s="2" customFormat="1" ht="14.45" customHeight="1" x14ac:dyDescent="0.15">
      <c r="A248" s="8">
        <v>32120</v>
      </c>
      <c r="B248" s="8" t="s">
        <v>285</v>
      </c>
      <c r="C248" s="8">
        <v>278</v>
      </c>
      <c r="D248" s="9">
        <v>401</v>
      </c>
      <c r="E248" s="10">
        <v>385</v>
      </c>
      <c r="F248" s="10">
        <v>786</v>
      </c>
      <c r="G248" s="9">
        <v>157</v>
      </c>
      <c r="H248" s="9">
        <v>418</v>
      </c>
      <c r="I248" s="9">
        <v>211</v>
      </c>
      <c r="J248" s="25">
        <f t="shared" si="27"/>
        <v>19.974554707379134</v>
      </c>
      <c r="K248" s="25">
        <f t="shared" si="28"/>
        <v>53.180661577608149</v>
      </c>
      <c r="L248" s="25">
        <f t="shared" si="29"/>
        <v>26.844783715012721</v>
      </c>
    </row>
    <row r="249" spans="1:13" s="2" customFormat="1" ht="14.45" customHeight="1" x14ac:dyDescent="0.15">
      <c r="A249" s="8">
        <v>32130</v>
      </c>
      <c r="B249" s="8" t="s">
        <v>286</v>
      </c>
      <c r="C249" s="8">
        <v>151</v>
      </c>
      <c r="D249" s="9">
        <v>206</v>
      </c>
      <c r="E249" s="10">
        <v>182</v>
      </c>
      <c r="F249" s="10">
        <v>388</v>
      </c>
      <c r="G249" s="9">
        <v>41</v>
      </c>
      <c r="H249" s="9">
        <v>200</v>
      </c>
      <c r="I249" s="9">
        <v>147</v>
      </c>
      <c r="J249" s="25">
        <f t="shared" si="27"/>
        <v>10.56701030927835</v>
      </c>
      <c r="K249" s="25">
        <f t="shared" si="28"/>
        <v>51.546391752577314</v>
      </c>
      <c r="L249" s="25">
        <f t="shared" si="29"/>
        <v>37.886597938144327</v>
      </c>
    </row>
    <row r="250" spans="1:13" s="2" customFormat="1" ht="14.45" customHeight="1" x14ac:dyDescent="0.15">
      <c r="A250" s="8">
        <v>32140</v>
      </c>
      <c r="B250" s="8" t="s">
        <v>287</v>
      </c>
      <c r="C250" s="8">
        <v>46</v>
      </c>
      <c r="D250" s="9">
        <v>35</v>
      </c>
      <c r="E250" s="10">
        <v>36</v>
      </c>
      <c r="F250" s="10">
        <v>71</v>
      </c>
      <c r="G250" s="9">
        <v>1</v>
      </c>
      <c r="H250" s="9">
        <v>55</v>
      </c>
      <c r="I250" s="9">
        <v>15</v>
      </c>
      <c r="J250" s="25">
        <f t="shared" si="27"/>
        <v>1.4084507042253522</v>
      </c>
      <c r="K250" s="25">
        <f t="shared" si="28"/>
        <v>77.464788732394368</v>
      </c>
      <c r="L250" s="25">
        <f t="shared" si="29"/>
        <v>21.12676056338028</v>
      </c>
    </row>
    <row r="251" spans="1:13" s="2" customFormat="1" ht="14.45" customHeight="1" x14ac:dyDescent="0.15">
      <c r="A251" s="8">
        <v>32150</v>
      </c>
      <c r="B251" s="8" t="s">
        <v>288</v>
      </c>
      <c r="C251" s="8">
        <v>143</v>
      </c>
      <c r="D251" s="9">
        <v>179</v>
      </c>
      <c r="E251" s="10">
        <v>184</v>
      </c>
      <c r="F251" s="10">
        <v>363</v>
      </c>
      <c r="G251" s="9">
        <v>52</v>
      </c>
      <c r="H251" s="9">
        <v>201</v>
      </c>
      <c r="I251" s="9">
        <v>110</v>
      </c>
      <c r="J251" s="25">
        <f t="shared" si="27"/>
        <v>14.325068870523417</v>
      </c>
      <c r="K251" s="25">
        <f t="shared" si="28"/>
        <v>55.371900826446286</v>
      </c>
      <c r="L251" s="25">
        <f t="shared" si="29"/>
        <v>30.303030303030305</v>
      </c>
    </row>
    <row r="252" spans="1:13" s="2" customFormat="1" ht="14.45" customHeight="1" x14ac:dyDescent="0.15">
      <c r="A252" s="8">
        <v>32160</v>
      </c>
      <c r="B252" s="8" t="s">
        <v>289</v>
      </c>
      <c r="C252" s="8">
        <v>41</v>
      </c>
      <c r="D252" s="9">
        <v>47</v>
      </c>
      <c r="E252" s="10">
        <v>48</v>
      </c>
      <c r="F252" s="10">
        <v>95</v>
      </c>
      <c r="G252" s="9">
        <v>18</v>
      </c>
      <c r="H252" s="9">
        <v>65</v>
      </c>
      <c r="I252" s="9">
        <v>12</v>
      </c>
      <c r="J252" s="25">
        <f t="shared" si="27"/>
        <v>18.947368421052634</v>
      </c>
      <c r="K252" s="25">
        <f t="shared" si="28"/>
        <v>68.421052631578945</v>
      </c>
      <c r="L252" s="25">
        <f t="shared" si="29"/>
        <v>12.631578947368421</v>
      </c>
    </row>
    <row r="253" spans="1:13" s="2" customFormat="1" ht="14.45" customHeight="1" x14ac:dyDescent="0.15">
      <c r="A253" s="8">
        <v>32170</v>
      </c>
      <c r="B253" s="8" t="s">
        <v>290</v>
      </c>
      <c r="C253" s="8">
        <v>40</v>
      </c>
      <c r="D253" s="9">
        <v>59</v>
      </c>
      <c r="E253" s="10">
        <v>62</v>
      </c>
      <c r="F253" s="10">
        <v>121</v>
      </c>
      <c r="G253" s="9">
        <v>10</v>
      </c>
      <c r="H253" s="9">
        <v>82</v>
      </c>
      <c r="I253" s="9">
        <v>29</v>
      </c>
      <c r="J253" s="25">
        <f t="shared" si="27"/>
        <v>8.2644628099173563</v>
      </c>
      <c r="K253" s="25">
        <f t="shared" si="28"/>
        <v>67.768595041322314</v>
      </c>
      <c r="L253" s="25">
        <f t="shared" si="29"/>
        <v>23.966942148760332</v>
      </c>
    </row>
    <row r="254" spans="1:13" s="2" customFormat="1" ht="14.45" customHeight="1" x14ac:dyDescent="0.15">
      <c r="A254" s="8">
        <v>32180</v>
      </c>
      <c r="B254" s="8" t="s">
        <v>291</v>
      </c>
      <c r="C254" s="8">
        <v>132</v>
      </c>
      <c r="D254" s="9">
        <v>184</v>
      </c>
      <c r="E254" s="10">
        <v>181</v>
      </c>
      <c r="F254" s="10">
        <v>365</v>
      </c>
      <c r="G254" s="9">
        <v>62</v>
      </c>
      <c r="H254" s="9">
        <v>229</v>
      </c>
      <c r="I254" s="9">
        <v>74</v>
      </c>
      <c r="J254" s="25">
        <f t="shared" si="27"/>
        <v>16.986301369863014</v>
      </c>
      <c r="K254" s="25">
        <f t="shared" si="28"/>
        <v>62.739726027397261</v>
      </c>
      <c r="L254" s="25">
        <f t="shared" si="29"/>
        <v>20.273972602739725</v>
      </c>
    </row>
    <row r="255" spans="1:13" s="2" customFormat="1" ht="14.45" customHeight="1" x14ac:dyDescent="0.15">
      <c r="A255" s="8">
        <v>32190</v>
      </c>
      <c r="B255" s="8" t="s">
        <v>292</v>
      </c>
      <c r="C255" s="8">
        <v>179</v>
      </c>
      <c r="D255" s="9">
        <v>207</v>
      </c>
      <c r="E255" s="10">
        <v>222</v>
      </c>
      <c r="F255" s="10">
        <v>429</v>
      </c>
      <c r="G255" s="9">
        <v>66</v>
      </c>
      <c r="H255" s="9">
        <v>293</v>
      </c>
      <c r="I255" s="9">
        <v>70</v>
      </c>
      <c r="J255" s="25">
        <f t="shared" si="27"/>
        <v>15.384615384615385</v>
      </c>
      <c r="K255" s="25">
        <f t="shared" si="28"/>
        <v>68.298368298368288</v>
      </c>
      <c r="L255" s="25">
        <f t="shared" si="29"/>
        <v>16.317016317016318</v>
      </c>
    </row>
    <row r="256" spans="1:13" s="2" customFormat="1" ht="14.45" customHeight="1" x14ac:dyDescent="0.15">
      <c r="A256" s="8">
        <v>33010</v>
      </c>
      <c r="B256" s="8" t="s">
        <v>121</v>
      </c>
      <c r="C256" s="8">
        <v>67</v>
      </c>
      <c r="D256" s="9">
        <v>95</v>
      </c>
      <c r="E256" s="10">
        <v>107</v>
      </c>
      <c r="F256" s="10">
        <v>202</v>
      </c>
      <c r="G256" s="9">
        <v>23</v>
      </c>
      <c r="H256" s="9">
        <v>88</v>
      </c>
      <c r="I256" s="9">
        <v>91</v>
      </c>
      <c r="J256" s="25">
        <f t="shared" si="27"/>
        <v>11.386138613861387</v>
      </c>
      <c r="K256" s="25">
        <f t="shared" si="28"/>
        <v>43.564356435643568</v>
      </c>
      <c r="L256" s="25">
        <f t="shared" si="29"/>
        <v>45.049504950495049</v>
      </c>
    </row>
    <row r="257" spans="1:16" s="2" customFormat="1" ht="14.45" customHeight="1" x14ac:dyDescent="0.15">
      <c r="A257" s="8">
        <v>33020</v>
      </c>
      <c r="B257" s="8" t="s">
        <v>122</v>
      </c>
      <c r="C257" s="8">
        <v>37</v>
      </c>
      <c r="D257" s="9">
        <v>52</v>
      </c>
      <c r="E257" s="10">
        <v>51</v>
      </c>
      <c r="F257" s="10">
        <v>103</v>
      </c>
      <c r="G257" s="9">
        <v>7</v>
      </c>
      <c r="H257" s="9">
        <v>50</v>
      </c>
      <c r="I257" s="9">
        <v>46</v>
      </c>
      <c r="J257" s="25">
        <f t="shared" si="27"/>
        <v>6.7961165048543686</v>
      </c>
      <c r="K257" s="25">
        <f t="shared" si="28"/>
        <v>48.543689320388353</v>
      </c>
      <c r="L257" s="25">
        <f t="shared" si="29"/>
        <v>44.660194174757287</v>
      </c>
    </row>
    <row r="258" spans="1:16" s="2" customFormat="1" ht="14.45" customHeight="1" x14ac:dyDescent="0.15">
      <c r="A258" s="8">
        <v>33030</v>
      </c>
      <c r="B258" s="8" t="s">
        <v>123</v>
      </c>
      <c r="C258" s="8">
        <v>57</v>
      </c>
      <c r="D258" s="9">
        <v>95</v>
      </c>
      <c r="E258" s="10">
        <v>100</v>
      </c>
      <c r="F258" s="10">
        <v>195</v>
      </c>
      <c r="G258" s="9">
        <v>23</v>
      </c>
      <c r="H258" s="9">
        <v>91</v>
      </c>
      <c r="I258" s="9">
        <v>81</v>
      </c>
      <c r="J258" s="25">
        <f t="shared" si="27"/>
        <v>11.794871794871794</v>
      </c>
      <c r="K258" s="25">
        <f t="shared" si="28"/>
        <v>46.666666666666664</v>
      </c>
      <c r="L258" s="25">
        <f t="shared" si="29"/>
        <v>41.53846153846154</v>
      </c>
    </row>
    <row r="259" spans="1:16" s="2" customFormat="1" ht="14.45" customHeight="1" x14ac:dyDescent="0.15">
      <c r="A259" s="8">
        <v>34010</v>
      </c>
      <c r="B259" s="8" t="s">
        <v>124</v>
      </c>
      <c r="C259" s="8">
        <v>125</v>
      </c>
      <c r="D259" s="9">
        <v>184</v>
      </c>
      <c r="E259" s="10">
        <v>181</v>
      </c>
      <c r="F259" s="10">
        <v>365</v>
      </c>
      <c r="G259" s="9">
        <v>40</v>
      </c>
      <c r="H259" s="9">
        <v>178</v>
      </c>
      <c r="I259" s="9">
        <v>147</v>
      </c>
      <c r="J259" s="25">
        <f t="shared" si="27"/>
        <v>10.95890410958904</v>
      </c>
      <c r="K259" s="25">
        <f t="shared" si="28"/>
        <v>48.767123287671232</v>
      </c>
      <c r="L259" s="25">
        <f t="shared" si="29"/>
        <v>40.273972602739725</v>
      </c>
    </row>
    <row r="260" spans="1:16" s="2" customFormat="1" ht="14.45" customHeight="1" x14ac:dyDescent="0.15">
      <c r="A260" s="8">
        <v>34020</v>
      </c>
      <c r="B260" s="8" t="s">
        <v>125</v>
      </c>
      <c r="C260" s="8">
        <v>96</v>
      </c>
      <c r="D260" s="9">
        <v>160</v>
      </c>
      <c r="E260" s="10">
        <v>145</v>
      </c>
      <c r="F260" s="10">
        <v>305</v>
      </c>
      <c r="G260" s="9">
        <v>17</v>
      </c>
      <c r="H260" s="9">
        <v>158</v>
      </c>
      <c r="I260" s="9">
        <v>130</v>
      </c>
      <c r="J260" s="25">
        <f t="shared" si="27"/>
        <v>5.5737704918032787</v>
      </c>
      <c r="K260" s="25">
        <f t="shared" si="28"/>
        <v>51.803278688524593</v>
      </c>
      <c r="L260" s="25">
        <f t="shared" si="29"/>
        <v>42.622950819672127</v>
      </c>
    </row>
    <row r="261" spans="1:16" s="3" customFormat="1" ht="14.45" customHeight="1" x14ac:dyDescent="0.15">
      <c r="A261" s="27" t="s">
        <v>175</v>
      </c>
      <c r="B261" s="27"/>
      <c r="C261" s="21">
        <f t="shared" ref="C261:I261" si="35">SUM(C262:C267)</f>
        <v>742</v>
      </c>
      <c r="D261" s="21">
        <f t="shared" si="35"/>
        <v>1057</v>
      </c>
      <c r="E261" s="21">
        <f t="shared" si="35"/>
        <v>1127</v>
      </c>
      <c r="F261" s="21">
        <f t="shared" si="35"/>
        <v>2184</v>
      </c>
      <c r="G261" s="21">
        <f t="shared" si="35"/>
        <v>230</v>
      </c>
      <c r="H261" s="21">
        <f t="shared" si="35"/>
        <v>1014</v>
      </c>
      <c r="I261" s="21">
        <f t="shared" si="35"/>
        <v>940</v>
      </c>
      <c r="J261" s="22">
        <f t="shared" ref="J261:J324" si="36">G261/F261*100</f>
        <v>10.531135531135531</v>
      </c>
      <c r="K261" s="22">
        <f t="shared" ref="K261:K324" si="37">H261/F261*100</f>
        <v>46.428571428571431</v>
      </c>
      <c r="L261" s="22">
        <f t="shared" ref="L261:L324" si="38">I261/F261*100</f>
        <v>43.040293040293044</v>
      </c>
      <c r="M261" s="2"/>
      <c r="N261" s="2"/>
      <c r="P261" s="2"/>
    </row>
    <row r="262" spans="1:16" s="2" customFormat="1" ht="14.45" customHeight="1" x14ac:dyDescent="0.15">
      <c r="A262" s="8">
        <v>35010</v>
      </c>
      <c r="B262" s="8" t="s">
        <v>126</v>
      </c>
      <c r="C262" s="8">
        <v>167</v>
      </c>
      <c r="D262" s="9">
        <v>238</v>
      </c>
      <c r="E262" s="10">
        <v>248</v>
      </c>
      <c r="F262" s="10">
        <v>486</v>
      </c>
      <c r="G262" s="9">
        <v>54</v>
      </c>
      <c r="H262" s="9">
        <v>220</v>
      </c>
      <c r="I262" s="9">
        <v>212</v>
      </c>
      <c r="J262" s="25">
        <f t="shared" si="36"/>
        <v>11.111111111111111</v>
      </c>
      <c r="K262" s="25">
        <f t="shared" si="37"/>
        <v>45.267489711934154</v>
      </c>
      <c r="L262" s="25">
        <f t="shared" si="38"/>
        <v>43.621399176954732</v>
      </c>
    </row>
    <row r="263" spans="1:16" s="2" customFormat="1" ht="14.45" customHeight="1" x14ac:dyDescent="0.15">
      <c r="A263" s="8">
        <v>35020</v>
      </c>
      <c r="B263" s="8" t="s">
        <v>127</v>
      </c>
      <c r="C263" s="8">
        <v>108</v>
      </c>
      <c r="D263" s="9">
        <v>142</v>
      </c>
      <c r="E263" s="10">
        <v>156</v>
      </c>
      <c r="F263" s="10">
        <v>298</v>
      </c>
      <c r="G263" s="9">
        <v>30</v>
      </c>
      <c r="H263" s="9">
        <v>144</v>
      </c>
      <c r="I263" s="9">
        <v>124</v>
      </c>
      <c r="J263" s="25">
        <f t="shared" si="36"/>
        <v>10.067114093959731</v>
      </c>
      <c r="K263" s="25">
        <f t="shared" si="37"/>
        <v>48.322147651006716</v>
      </c>
      <c r="L263" s="25">
        <f t="shared" si="38"/>
        <v>41.61073825503356</v>
      </c>
    </row>
    <row r="264" spans="1:16" s="2" customFormat="1" ht="14.45" customHeight="1" x14ac:dyDescent="0.15">
      <c r="A264" s="8">
        <v>35030</v>
      </c>
      <c r="B264" s="8" t="s">
        <v>128</v>
      </c>
      <c r="C264" s="8">
        <v>160</v>
      </c>
      <c r="D264" s="9">
        <v>259</v>
      </c>
      <c r="E264" s="10">
        <v>265</v>
      </c>
      <c r="F264" s="10">
        <v>524</v>
      </c>
      <c r="G264" s="9">
        <v>59</v>
      </c>
      <c r="H264" s="9">
        <v>244</v>
      </c>
      <c r="I264" s="9">
        <v>221</v>
      </c>
      <c r="J264" s="25">
        <f t="shared" si="36"/>
        <v>11.259541984732824</v>
      </c>
      <c r="K264" s="25">
        <f t="shared" si="37"/>
        <v>46.564885496183209</v>
      </c>
      <c r="L264" s="25">
        <f t="shared" si="38"/>
        <v>42.175572519083971</v>
      </c>
    </row>
    <row r="265" spans="1:16" s="2" customFormat="1" ht="14.45" customHeight="1" x14ac:dyDescent="0.15">
      <c r="A265" s="8">
        <v>35040</v>
      </c>
      <c r="B265" s="8" t="s">
        <v>129</v>
      </c>
      <c r="C265" s="8">
        <v>119</v>
      </c>
      <c r="D265" s="9">
        <v>180</v>
      </c>
      <c r="E265" s="10">
        <v>204</v>
      </c>
      <c r="F265" s="10">
        <v>384</v>
      </c>
      <c r="G265" s="9">
        <v>42</v>
      </c>
      <c r="H265" s="9">
        <v>186</v>
      </c>
      <c r="I265" s="9">
        <v>156</v>
      </c>
      <c r="J265" s="25">
        <f t="shared" si="36"/>
        <v>10.9375</v>
      </c>
      <c r="K265" s="25">
        <f t="shared" si="37"/>
        <v>48.4375</v>
      </c>
      <c r="L265" s="25">
        <f t="shared" si="38"/>
        <v>40.625</v>
      </c>
    </row>
    <row r="266" spans="1:16" s="2" customFormat="1" ht="14.45" customHeight="1" x14ac:dyDescent="0.15">
      <c r="A266" s="8">
        <v>35050</v>
      </c>
      <c r="B266" s="8" t="s">
        <v>130</v>
      </c>
      <c r="C266" s="8">
        <v>122</v>
      </c>
      <c r="D266" s="9">
        <v>162</v>
      </c>
      <c r="E266" s="10">
        <v>178</v>
      </c>
      <c r="F266" s="10">
        <v>340</v>
      </c>
      <c r="G266" s="9">
        <v>30</v>
      </c>
      <c r="H266" s="9">
        <v>154</v>
      </c>
      <c r="I266" s="9">
        <v>156</v>
      </c>
      <c r="J266" s="25">
        <f t="shared" si="36"/>
        <v>8.8235294117647065</v>
      </c>
      <c r="K266" s="25">
        <f t="shared" si="37"/>
        <v>45.294117647058826</v>
      </c>
      <c r="L266" s="25">
        <f t="shared" si="38"/>
        <v>45.882352941176471</v>
      </c>
    </row>
    <row r="267" spans="1:16" s="2" customFormat="1" ht="14.45" customHeight="1" x14ac:dyDescent="0.15">
      <c r="A267" s="8">
        <v>35060</v>
      </c>
      <c r="B267" s="8" t="s">
        <v>131</v>
      </c>
      <c r="C267" s="8">
        <v>66</v>
      </c>
      <c r="D267" s="9">
        <v>76</v>
      </c>
      <c r="E267" s="10">
        <v>76</v>
      </c>
      <c r="F267" s="10">
        <v>152</v>
      </c>
      <c r="G267" s="9">
        <v>15</v>
      </c>
      <c r="H267" s="9">
        <v>66</v>
      </c>
      <c r="I267" s="9">
        <v>71</v>
      </c>
      <c r="J267" s="25">
        <f t="shared" si="36"/>
        <v>9.8684210526315788</v>
      </c>
      <c r="K267" s="25">
        <f t="shared" si="37"/>
        <v>43.421052631578952</v>
      </c>
      <c r="L267" s="25">
        <f t="shared" si="38"/>
        <v>46.710526315789473</v>
      </c>
    </row>
    <row r="268" spans="1:16" s="3" customFormat="1" ht="14.45" customHeight="1" x14ac:dyDescent="0.15">
      <c r="A268" s="27" t="s">
        <v>176</v>
      </c>
      <c r="B268" s="27"/>
      <c r="C268" s="21">
        <f t="shared" ref="C268:I268" si="39">SUM(C269:C272)</f>
        <v>426</v>
      </c>
      <c r="D268" s="21">
        <f t="shared" si="39"/>
        <v>647</v>
      </c>
      <c r="E268" s="21">
        <f t="shared" si="39"/>
        <v>692</v>
      </c>
      <c r="F268" s="21">
        <f t="shared" si="39"/>
        <v>1339</v>
      </c>
      <c r="G268" s="21">
        <f t="shared" si="39"/>
        <v>131</v>
      </c>
      <c r="H268" s="21">
        <f t="shared" si="39"/>
        <v>630</v>
      </c>
      <c r="I268" s="21">
        <f t="shared" si="39"/>
        <v>578</v>
      </c>
      <c r="J268" s="22">
        <f t="shared" si="36"/>
        <v>9.7834204630321135</v>
      </c>
      <c r="K268" s="22">
        <f t="shared" si="37"/>
        <v>47.050037341299479</v>
      </c>
      <c r="L268" s="22">
        <f t="shared" si="38"/>
        <v>43.166542195668413</v>
      </c>
      <c r="M268" s="2"/>
      <c r="N268" s="2"/>
      <c r="P268" s="2"/>
    </row>
    <row r="269" spans="1:16" s="2" customFormat="1" ht="14.45" customHeight="1" x14ac:dyDescent="0.15">
      <c r="A269" s="8">
        <v>36010</v>
      </c>
      <c r="B269" s="8" t="s">
        <v>132</v>
      </c>
      <c r="C269" s="8">
        <v>81</v>
      </c>
      <c r="D269" s="9">
        <v>110</v>
      </c>
      <c r="E269" s="10">
        <v>136</v>
      </c>
      <c r="F269" s="10">
        <v>246</v>
      </c>
      <c r="G269" s="9">
        <v>16</v>
      </c>
      <c r="H269" s="9">
        <v>113</v>
      </c>
      <c r="I269" s="9">
        <v>117</v>
      </c>
      <c r="J269" s="25">
        <f t="shared" si="36"/>
        <v>6.5040650406504072</v>
      </c>
      <c r="K269" s="25">
        <f t="shared" si="37"/>
        <v>45.934959349593498</v>
      </c>
      <c r="L269" s="25">
        <f t="shared" si="38"/>
        <v>47.560975609756099</v>
      </c>
    </row>
    <row r="270" spans="1:16" s="2" customFormat="1" ht="14.45" customHeight="1" x14ac:dyDescent="0.15">
      <c r="A270" s="8">
        <v>36020</v>
      </c>
      <c r="B270" s="8" t="s">
        <v>133</v>
      </c>
      <c r="C270" s="8">
        <v>70</v>
      </c>
      <c r="D270" s="9">
        <v>117</v>
      </c>
      <c r="E270" s="10">
        <v>115</v>
      </c>
      <c r="F270" s="10">
        <v>232</v>
      </c>
      <c r="G270" s="9">
        <v>28</v>
      </c>
      <c r="H270" s="9">
        <v>103</v>
      </c>
      <c r="I270" s="9">
        <v>101</v>
      </c>
      <c r="J270" s="25">
        <f t="shared" si="36"/>
        <v>12.068965517241379</v>
      </c>
      <c r="K270" s="25">
        <f t="shared" si="37"/>
        <v>44.396551724137936</v>
      </c>
      <c r="L270" s="25">
        <f t="shared" si="38"/>
        <v>43.53448275862069</v>
      </c>
    </row>
    <row r="271" spans="1:16" s="2" customFormat="1" ht="14.45" customHeight="1" x14ac:dyDescent="0.15">
      <c r="A271" s="8">
        <v>36030</v>
      </c>
      <c r="B271" s="8" t="s">
        <v>134</v>
      </c>
      <c r="C271" s="8">
        <v>143</v>
      </c>
      <c r="D271" s="9">
        <v>219</v>
      </c>
      <c r="E271" s="10">
        <v>244</v>
      </c>
      <c r="F271" s="10">
        <v>463</v>
      </c>
      <c r="G271" s="9">
        <v>51</v>
      </c>
      <c r="H271" s="9">
        <v>215</v>
      </c>
      <c r="I271" s="9">
        <v>197</v>
      </c>
      <c r="J271" s="25">
        <f t="shared" si="36"/>
        <v>11.015118790496761</v>
      </c>
      <c r="K271" s="25">
        <f t="shared" si="37"/>
        <v>46.436285097192226</v>
      </c>
      <c r="L271" s="25">
        <f t="shared" si="38"/>
        <v>42.548596112311017</v>
      </c>
    </row>
    <row r="272" spans="1:16" s="2" customFormat="1" ht="14.45" customHeight="1" x14ac:dyDescent="0.15">
      <c r="A272" s="8">
        <v>36040</v>
      </c>
      <c r="B272" s="8" t="s">
        <v>135</v>
      </c>
      <c r="C272" s="8">
        <v>132</v>
      </c>
      <c r="D272" s="9">
        <v>201</v>
      </c>
      <c r="E272" s="10">
        <v>197</v>
      </c>
      <c r="F272" s="10">
        <v>398</v>
      </c>
      <c r="G272" s="9">
        <v>36</v>
      </c>
      <c r="H272" s="9">
        <v>199</v>
      </c>
      <c r="I272" s="9">
        <v>163</v>
      </c>
      <c r="J272" s="25">
        <f t="shared" si="36"/>
        <v>9.0452261306532673</v>
      </c>
      <c r="K272" s="25">
        <f t="shared" si="37"/>
        <v>50</v>
      </c>
      <c r="L272" s="25">
        <f t="shared" si="38"/>
        <v>40.954773869346731</v>
      </c>
      <c r="N272" s="3"/>
    </row>
    <row r="273" spans="1:16" s="3" customFormat="1" ht="14.45" customHeight="1" x14ac:dyDescent="0.15">
      <c r="A273" s="27" t="s">
        <v>177</v>
      </c>
      <c r="B273" s="27"/>
      <c r="C273" s="21">
        <f t="shared" ref="C273:I273" si="40">SUM(C274:C283)</f>
        <v>623</v>
      </c>
      <c r="D273" s="21">
        <f t="shared" si="40"/>
        <v>860</v>
      </c>
      <c r="E273" s="21">
        <f t="shared" si="40"/>
        <v>935</v>
      </c>
      <c r="F273" s="21">
        <f t="shared" si="40"/>
        <v>1795</v>
      </c>
      <c r="G273" s="21">
        <f t="shared" si="40"/>
        <v>122</v>
      </c>
      <c r="H273" s="21">
        <f t="shared" si="40"/>
        <v>836</v>
      </c>
      <c r="I273" s="21">
        <f t="shared" si="40"/>
        <v>837</v>
      </c>
      <c r="J273" s="22">
        <f t="shared" si="36"/>
        <v>6.7966573816155993</v>
      </c>
      <c r="K273" s="22">
        <f t="shared" si="37"/>
        <v>46.573816155988858</v>
      </c>
      <c r="L273" s="22">
        <f t="shared" si="38"/>
        <v>46.629526462395546</v>
      </c>
      <c r="M273" s="2"/>
      <c r="P273" s="2"/>
    </row>
    <row r="274" spans="1:16" s="2" customFormat="1" ht="14.45" customHeight="1" x14ac:dyDescent="0.15">
      <c r="A274" s="8">
        <v>37010</v>
      </c>
      <c r="B274" s="8" t="s">
        <v>136</v>
      </c>
      <c r="C274" s="8">
        <v>80</v>
      </c>
      <c r="D274" s="9">
        <v>126</v>
      </c>
      <c r="E274" s="10">
        <v>128</v>
      </c>
      <c r="F274" s="10">
        <v>254</v>
      </c>
      <c r="G274" s="9">
        <v>18</v>
      </c>
      <c r="H274" s="9">
        <v>121</v>
      </c>
      <c r="I274" s="9">
        <v>115</v>
      </c>
      <c r="J274" s="25">
        <f t="shared" si="36"/>
        <v>7.0866141732283463</v>
      </c>
      <c r="K274" s="25">
        <f t="shared" si="37"/>
        <v>47.637795275590548</v>
      </c>
      <c r="L274" s="25">
        <f t="shared" si="38"/>
        <v>45.275590551181097</v>
      </c>
    </row>
    <row r="275" spans="1:16" s="2" customFormat="1" ht="14.45" customHeight="1" x14ac:dyDescent="0.15">
      <c r="A275" s="8">
        <v>37020</v>
      </c>
      <c r="B275" s="8" t="s">
        <v>137</v>
      </c>
      <c r="C275" s="8">
        <v>61</v>
      </c>
      <c r="D275" s="9">
        <v>88</v>
      </c>
      <c r="E275" s="10">
        <v>95</v>
      </c>
      <c r="F275" s="10">
        <v>183</v>
      </c>
      <c r="G275" s="9">
        <v>12</v>
      </c>
      <c r="H275" s="9">
        <v>79</v>
      </c>
      <c r="I275" s="9">
        <v>92</v>
      </c>
      <c r="J275" s="25">
        <f t="shared" si="36"/>
        <v>6.557377049180328</v>
      </c>
      <c r="K275" s="25">
        <f t="shared" si="37"/>
        <v>43.169398907103826</v>
      </c>
      <c r="L275" s="25">
        <f t="shared" si="38"/>
        <v>50.27322404371585</v>
      </c>
    </row>
    <row r="276" spans="1:16" s="2" customFormat="1" ht="14.45" customHeight="1" x14ac:dyDescent="0.15">
      <c r="A276" s="8">
        <v>37030</v>
      </c>
      <c r="B276" s="8" t="s">
        <v>138</v>
      </c>
      <c r="C276" s="8">
        <v>80</v>
      </c>
      <c r="D276" s="9">
        <v>110</v>
      </c>
      <c r="E276" s="10">
        <v>128</v>
      </c>
      <c r="F276" s="10">
        <v>238</v>
      </c>
      <c r="G276" s="9">
        <v>16</v>
      </c>
      <c r="H276" s="9">
        <v>117</v>
      </c>
      <c r="I276" s="9">
        <v>105</v>
      </c>
      <c r="J276" s="25">
        <f t="shared" si="36"/>
        <v>6.7226890756302522</v>
      </c>
      <c r="K276" s="25">
        <f t="shared" si="37"/>
        <v>49.159663865546214</v>
      </c>
      <c r="L276" s="25">
        <f t="shared" si="38"/>
        <v>44.117647058823529</v>
      </c>
    </row>
    <row r="277" spans="1:16" s="2" customFormat="1" ht="14.45" customHeight="1" x14ac:dyDescent="0.15">
      <c r="A277" s="8">
        <v>37040</v>
      </c>
      <c r="B277" s="8" t="s">
        <v>139</v>
      </c>
      <c r="C277" s="8">
        <v>31</v>
      </c>
      <c r="D277" s="9">
        <v>40</v>
      </c>
      <c r="E277" s="10">
        <v>46</v>
      </c>
      <c r="F277" s="10">
        <v>86</v>
      </c>
      <c r="G277" s="9">
        <v>7</v>
      </c>
      <c r="H277" s="9">
        <v>41</v>
      </c>
      <c r="I277" s="9">
        <v>38</v>
      </c>
      <c r="J277" s="25">
        <f t="shared" si="36"/>
        <v>8.1395348837209305</v>
      </c>
      <c r="K277" s="25">
        <f t="shared" si="37"/>
        <v>47.674418604651166</v>
      </c>
      <c r="L277" s="25">
        <f t="shared" si="38"/>
        <v>44.186046511627907</v>
      </c>
    </row>
    <row r="278" spans="1:16" s="2" customFormat="1" ht="14.45" customHeight="1" x14ac:dyDescent="0.15">
      <c r="A278" s="8">
        <v>37050</v>
      </c>
      <c r="B278" s="8" t="s">
        <v>140</v>
      </c>
      <c r="C278" s="8">
        <v>42</v>
      </c>
      <c r="D278" s="9">
        <v>63</v>
      </c>
      <c r="E278" s="10">
        <v>67</v>
      </c>
      <c r="F278" s="10">
        <v>130</v>
      </c>
      <c r="G278" s="9">
        <v>12</v>
      </c>
      <c r="H278" s="9">
        <v>60</v>
      </c>
      <c r="I278" s="9">
        <v>58</v>
      </c>
      <c r="J278" s="25">
        <f t="shared" si="36"/>
        <v>9.2307692307692317</v>
      </c>
      <c r="K278" s="25">
        <f t="shared" si="37"/>
        <v>46.153846153846153</v>
      </c>
      <c r="L278" s="25">
        <f t="shared" si="38"/>
        <v>44.61538461538462</v>
      </c>
    </row>
    <row r="279" spans="1:16" s="2" customFormat="1" ht="14.45" customHeight="1" x14ac:dyDescent="0.15">
      <c r="A279" s="8">
        <v>37060</v>
      </c>
      <c r="B279" s="8" t="s">
        <v>141</v>
      </c>
      <c r="C279" s="8">
        <v>58</v>
      </c>
      <c r="D279" s="9">
        <v>84</v>
      </c>
      <c r="E279" s="10">
        <v>84</v>
      </c>
      <c r="F279" s="10">
        <v>168</v>
      </c>
      <c r="G279" s="9">
        <v>23</v>
      </c>
      <c r="H279" s="9">
        <v>74</v>
      </c>
      <c r="I279" s="9">
        <v>71</v>
      </c>
      <c r="J279" s="25">
        <f t="shared" si="36"/>
        <v>13.690476190476192</v>
      </c>
      <c r="K279" s="25">
        <f t="shared" si="37"/>
        <v>44.047619047619044</v>
      </c>
      <c r="L279" s="25">
        <f t="shared" si="38"/>
        <v>42.261904761904759</v>
      </c>
      <c r="M279" s="3"/>
    </row>
    <row r="280" spans="1:16" s="2" customFormat="1" ht="14.45" customHeight="1" x14ac:dyDescent="0.15">
      <c r="A280" s="8">
        <v>37070</v>
      </c>
      <c r="B280" s="8" t="s">
        <v>142</v>
      </c>
      <c r="C280" s="8">
        <v>66</v>
      </c>
      <c r="D280" s="9">
        <v>92</v>
      </c>
      <c r="E280" s="10">
        <v>96</v>
      </c>
      <c r="F280" s="10">
        <v>188</v>
      </c>
      <c r="G280" s="9">
        <v>12</v>
      </c>
      <c r="H280" s="9">
        <v>89</v>
      </c>
      <c r="I280" s="9">
        <v>87</v>
      </c>
      <c r="J280" s="25">
        <f t="shared" si="36"/>
        <v>6.3829787234042552</v>
      </c>
      <c r="K280" s="25">
        <f t="shared" si="37"/>
        <v>47.340425531914896</v>
      </c>
      <c r="L280" s="25">
        <f t="shared" si="38"/>
        <v>46.276595744680847</v>
      </c>
      <c r="N280" s="3"/>
    </row>
    <row r="281" spans="1:16" s="2" customFormat="1" ht="14.45" customHeight="1" x14ac:dyDescent="0.15">
      <c r="A281" s="8">
        <v>37080</v>
      </c>
      <c r="B281" s="8" t="s">
        <v>143</v>
      </c>
      <c r="C281" s="8">
        <v>101</v>
      </c>
      <c r="D281" s="9">
        <v>125</v>
      </c>
      <c r="E281" s="10">
        <v>140</v>
      </c>
      <c r="F281" s="10">
        <v>265</v>
      </c>
      <c r="G281" s="9">
        <v>5</v>
      </c>
      <c r="H281" s="9">
        <v>125</v>
      </c>
      <c r="I281" s="9">
        <v>135</v>
      </c>
      <c r="J281" s="25">
        <f t="shared" si="36"/>
        <v>1.8867924528301887</v>
      </c>
      <c r="K281" s="25">
        <f t="shared" si="37"/>
        <v>47.169811320754718</v>
      </c>
      <c r="L281" s="25">
        <f t="shared" si="38"/>
        <v>50.943396226415096</v>
      </c>
    </row>
    <row r="282" spans="1:16" s="2" customFormat="1" ht="14.45" customHeight="1" x14ac:dyDescent="0.15">
      <c r="A282" s="8">
        <v>37090</v>
      </c>
      <c r="B282" s="8" t="s">
        <v>144</v>
      </c>
      <c r="C282" s="8">
        <v>31</v>
      </c>
      <c r="D282" s="9">
        <v>39</v>
      </c>
      <c r="E282" s="10">
        <v>42</v>
      </c>
      <c r="F282" s="10">
        <v>81</v>
      </c>
      <c r="G282" s="9">
        <v>3</v>
      </c>
      <c r="H282" s="9">
        <v>37</v>
      </c>
      <c r="I282" s="9">
        <v>41</v>
      </c>
      <c r="J282" s="25">
        <f t="shared" si="36"/>
        <v>3.7037037037037033</v>
      </c>
      <c r="K282" s="25">
        <f t="shared" si="37"/>
        <v>45.679012345679013</v>
      </c>
      <c r="L282" s="25">
        <f t="shared" si="38"/>
        <v>50.617283950617285</v>
      </c>
    </row>
    <row r="283" spans="1:16" s="2" customFormat="1" ht="14.45" customHeight="1" x14ac:dyDescent="0.15">
      <c r="A283" s="8">
        <v>37100</v>
      </c>
      <c r="B283" s="8" t="s">
        <v>293</v>
      </c>
      <c r="C283" s="8">
        <v>73</v>
      </c>
      <c r="D283" s="9">
        <v>93</v>
      </c>
      <c r="E283" s="10">
        <v>109</v>
      </c>
      <c r="F283" s="10">
        <v>202</v>
      </c>
      <c r="G283" s="9">
        <v>14</v>
      </c>
      <c r="H283" s="9">
        <v>93</v>
      </c>
      <c r="I283" s="9">
        <v>95</v>
      </c>
      <c r="J283" s="25">
        <f t="shared" si="36"/>
        <v>6.9306930693069315</v>
      </c>
      <c r="K283" s="25">
        <f t="shared" si="37"/>
        <v>46.039603960396043</v>
      </c>
      <c r="L283" s="25">
        <f t="shared" si="38"/>
        <v>47.029702970297024</v>
      </c>
    </row>
    <row r="284" spans="1:16" s="3" customFormat="1" ht="14.45" customHeight="1" x14ac:dyDescent="0.15">
      <c r="A284" s="28" t="s">
        <v>379</v>
      </c>
      <c r="B284" s="28"/>
      <c r="C284" s="19">
        <f>C285+C308+C319</f>
        <v>5123</v>
      </c>
      <c r="D284" s="19">
        <f t="shared" ref="D284:I284" si="41">D285+D308+D319</f>
        <v>7122</v>
      </c>
      <c r="E284" s="19">
        <f t="shared" si="41"/>
        <v>7515</v>
      </c>
      <c r="F284" s="19">
        <f t="shared" si="41"/>
        <v>14637</v>
      </c>
      <c r="G284" s="19">
        <f t="shared" si="41"/>
        <v>1422</v>
      </c>
      <c r="H284" s="19">
        <f t="shared" si="41"/>
        <v>7489</v>
      </c>
      <c r="I284" s="19">
        <f t="shared" si="41"/>
        <v>5726</v>
      </c>
      <c r="J284" s="20">
        <f t="shared" si="36"/>
        <v>9.7151055544168887</v>
      </c>
      <c r="K284" s="20">
        <f t="shared" si="37"/>
        <v>51.164856186376994</v>
      </c>
      <c r="L284" s="20">
        <f t="shared" si="38"/>
        <v>39.120038259206119</v>
      </c>
      <c r="M284" s="2"/>
      <c r="N284" s="2"/>
      <c r="P284" s="2"/>
    </row>
    <row r="285" spans="1:16" s="3" customFormat="1" ht="14.45" customHeight="1" x14ac:dyDescent="0.15">
      <c r="A285" s="27" t="s">
        <v>178</v>
      </c>
      <c r="B285" s="27"/>
      <c r="C285" s="21">
        <f t="shared" ref="C285:I285" si="42">SUM(C286:C307)</f>
        <v>2414</v>
      </c>
      <c r="D285" s="21">
        <f t="shared" si="42"/>
        <v>3366</v>
      </c>
      <c r="E285" s="21">
        <f t="shared" si="42"/>
        <v>3493</v>
      </c>
      <c r="F285" s="21">
        <f t="shared" si="42"/>
        <v>6859</v>
      </c>
      <c r="G285" s="21">
        <f t="shared" si="42"/>
        <v>668</v>
      </c>
      <c r="H285" s="21">
        <f t="shared" si="42"/>
        <v>3599</v>
      </c>
      <c r="I285" s="21">
        <f t="shared" si="42"/>
        <v>2592</v>
      </c>
      <c r="J285" s="22">
        <f t="shared" si="36"/>
        <v>9.7390290129756529</v>
      </c>
      <c r="K285" s="22">
        <f t="shared" si="37"/>
        <v>52.47120571511882</v>
      </c>
      <c r="L285" s="22">
        <f t="shared" si="38"/>
        <v>37.789765271905523</v>
      </c>
      <c r="M285" s="2"/>
      <c r="N285" s="2"/>
      <c r="P285" s="2"/>
    </row>
    <row r="286" spans="1:16" s="2" customFormat="1" ht="14.45" customHeight="1" x14ac:dyDescent="0.15">
      <c r="A286" s="8">
        <v>40011</v>
      </c>
      <c r="B286" s="8" t="s">
        <v>294</v>
      </c>
      <c r="C286" s="8">
        <v>234</v>
      </c>
      <c r="D286" s="9">
        <v>299</v>
      </c>
      <c r="E286" s="10">
        <v>302</v>
      </c>
      <c r="F286" s="10">
        <v>601</v>
      </c>
      <c r="G286" s="9">
        <v>79</v>
      </c>
      <c r="H286" s="9">
        <v>333</v>
      </c>
      <c r="I286" s="9">
        <v>189</v>
      </c>
      <c r="J286" s="25">
        <f t="shared" si="36"/>
        <v>13.144758735440931</v>
      </c>
      <c r="K286" s="25">
        <f t="shared" si="37"/>
        <v>55.407653910149747</v>
      </c>
      <c r="L286" s="25">
        <f t="shared" si="38"/>
        <v>31.447587354409318</v>
      </c>
      <c r="N286" s="3"/>
    </row>
    <row r="287" spans="1:16" s="2" customFormat="1" ht="14.45" customHeight="1" x14ac:dyDescent="0.15">
      <c r="A287" s="8">
        <v>40012</v>
      </c>
      <c r="B287" s="8" t="s">
        <v>295</v>
      </c>
      <c r="C287" s="8">
        <v>306</v>
      </c>
      <c r="D287" s="9">
        <v>416</v>
      </c>
      <c r="E287" s="10">
        <v>420</v>
      </c>
      <c r="F287" s="10">
        <v>836</v>
      </c>
      <c r="G287" s="9">
        <v>127</v>
      </c>
      <c r="H287" s="9">
        <v>525</v>
      </c>
      <c r="I287" s="9">
        <v>184</v>
      </c>
      <c r="J287" s="25">
        <f t="shared" si="36"/>
        <v>15.191387559808611</v>
      </c>
      <c r="K287" s="25">
        <f t="shared" si="37"/>
        <v>62.799043062200951</v>
      </c>
      <c r="L287" s="25">
        <f t="shared" si="38"/>
        <v>22.009569377990431</v>
      </c>
      <c r="M287" s="3"/>
    </row>
    <row r="288" spans="1:16" s="2" customFormat="1" ht="14.45" customHeight="1" x14ac:dyDescent="0.15">
      <c r="A288" s="8">
        <v>40013</v>
      </c>
      <c r="B288" s="8" t="s">
        <v>296</v>
      </c>
      <c r="C288" s="8">
        <v>267</v>
      </c>
      <c r="D288" s="9">
        <v>273</v>
      </c>
      <c r="E288" s="10">
        <v>305</v>
      </c>
      <c r="F288" s="10">
        <v>578</v>
      </c>
      <c r="G288" s="9">
        <v>54</v>
      </c>
      <c r="H288" s="9">
        <v>343</v>
      </c>
      <c r="I288" s="9">
        <v>181</v>
      </c>
      <c r="J288" s="25">
        <f t="shared" si="36"/>
        <v>9.3425605536332181</v>
      </c>
      <c r="K288" s="25">
        <f t="shared" si="37"/>
        <v>59.34256055363322</v>
      </c>
      <c r="L288" s="25">
        <f t="shared" si="38"/>
        <v>31.314878892733567</v>
      </c>
    </row>
    <row r="289" spans="1:14" s="2" customFormat="1" ht="14.45" customHeight="1" x14ac:dyDescent="0.15">
      <c r="A289" s="8">
        <v>40020</v>
      </c>
      <c r="B289" s="8" t="s">
        <v>297</v>
      </c>
      <c r="C289" s="8">
        <v>129</v>
      </c>
      <c r="D289" s="9">
        <v>188</v>
      </c>
      <c r="E289" s="10">
        <v>194</v>
      </c>
      <c r="F289" s="10">
        <v>382</v>
      </c>
      <c r="G289" s="9">
        <v>41</v>
      </c>
      <c r="H289" s="9">
        <v>206</v>
      </c>
      <c r="I289" s="9">
        <v>135</v>
      </c>
      <c r="J289" s="25">
        <f t="shared" si="36"/>
        <v>10.732984293193718</v>
      </c>
      <c r="K289" s="25">
        <f t="shared" si="37"/>
        <v>53.926701570680621</v>
      </c>
      <c r="L289" s="25">
        <f t="shared" si="38"/>
        <v>35.340314136125656</v>
      </c>
    </row>
    <row r="290" spans="1:14" s="2" customFormat="1" ht="14.45" customHeight="1" x14ac:dyDescent="0.15">
      <c r="A290" s="8">
        <v>40030</v>
      </c>
      <c r="B290" s="8" t="s">
        <v>298</v>
      </c>
      <c r="C290" s="8">
        <v>51</v>
      </c>
      <c r="D290" s="9">
        <v>69</v>
      </c>
      <c r="E290" s="10">
        <v>81</v>
      </c>
      <c r="F290" s="10">
        <v>150</v>
      </c>
      <c r="G290" s="9">
        <v>9</v>
      </c>
      <c r="H290" s="9">
        <v>81</v>
      </c>
      <c r="I290" s="9">
        <v>60</v>
      </c>
      <c r="J290" s="25">
        <f t="shared" si="36"/>
        <v>6</v>
      </c>
      <c r="K290" s="25">
        <f t="shared" si="37"/>
        <v>54</v>
      </c>
      <c r="L290" s="25">
        <f t="shared" si="38"/>
        <v>40</v>
      </c>
    </row>
    <row r="291" spans="1:14" s="2" customFormat="1" ht="14.45" customHeight="1" x14ac:dyDescent="0.15">
      <c r="A291" s="8">
        <v>40040</v>
      </c>
      <c r="B291" s="8" t="s">
        <v>299</v>
      </c>
      <c r="C291" s="8">
        <v>209</v>
      </c>
      <c r="D291" s="9">
        <v>250</v>
      </c>
      <c r="E291" s="10">
        <v>283</v>
      </c>
      <c r="F291" s="10">
        <v>533</v>
      </c>
      <c r="G291" s="9">
        <v>56</v>
      </c>
      <c r="H291" s="9">
        <v>284</v>
      </c>
      <c r="I291" s="9">
        <v>193</v>
      </c>
      <c r="J291" s="25">
        <f t="shared" si="36"/>
        <v>10.506566604127581</v>
      </c>
      <c r="K291" s="25">
        <f t="shared" si="37"/>
        <v>53.283302063789876</v>
      </c>
      <c r="L291" s="25">
        <f t="shared" si="38"/>
        <v>36.210131332082554</v>
      </c>
    </row>
    <row r="292" spans="1:14" s="2" customFormat="1" ht="14.45" customHeight="1" x14ac:dyDescent="0.15">
      <c r="A292" s="8">
        <v>40050</v>
      </c>
      <c r="B292" s="8" t="s">
        <v>300</v>
      </c>
      <c r="C292" s="8">
        <v>165</v>
      </c>
      <c r="D292" s="9">
        <v>245</v>
      </c>
      <c r="E292" s="10">
        <v>261</v>
      </c>
      <c r="F292" s="10">
        <v>506</v>
      </c>
      <c r="G292" s="9">
        <v>57</v>
      </c>
      <c r="H292" s="9">
        <v>257</v>
      </c>
      <c r="I292" s="9">
        <v>192</v>
      </c>
      <c r="J292" s="25">
        <f t="shared" si="36"/>
        <v>11.264822134387352</v>
      </c>
      <c r="K292" s="25">
        <f t="shared" si="37"/>
        <v>50.790513833992094</v>
      </c>
      <c r="L292" s="25">
        <f t="shared" si="38"/>
        <v>37.944664031620547</v>
      </c>
      <c r="M292" s="3"/>
    </row>
    <row r="293" spans="1:14" s="2" customFormat="1" ht="14.45" customHeight="1" x14ac:dyDescent="0.15">
      <c r="A293" s="8">
        <v>40060</v>
      </c>
      <c r="B293" s="8" t="s">
        <v>301</v>
      </c>
      <c r="C293" s="8">
        <v>121</v>
      </c>
      <c r="D293" s="9">
        <v>177</v>
      </c>
      <c r="E293" s="10">
        <v>185</v>
      </c>
      <c r="F293" s="10">
        <v>362</v>
      </c>
      <c r="G293" s="9">
        <v>26</v>
      </c>
      <c r="H293" s="9">
        <v>179</v>
      </c>
      <c r="I293" s="9">
        <v>157</v>
      </c>
      <c r="J293" s="25">
        <f t="shared" si="36"/>
        <v>7.1823204419889501</v>
      </c>
      <c r="K293" s="25">
        <f t="shared" si="37"/>
        <v>49.447513812154696</v>
      </c>
      <c r="L293" s="25">
        <f t="shared" si="38"/>
        <v>43.370165745856355</v>
      </c>
    </row>
    <row r="294" spans="1:14" s="2" customFormat="1" ht="14.45" customHeight="1" x14ac:dyDescent="0.15">
      <c r="A294" s="8">
        <v>40070</v>
      </c>
      <c r="B294" s="8" t="s">
        <v>302</v>
      </c>
      <c r="C294" s="8">
        <v>82</v>
      </c>
      <c r="D294" s="9">
        <v>115</v>
      </c>
      <c r="E294" s="10">
        <v>120</v>
      </c>
      <c r="F294" s="10">
        <v>235</v>
      </c>
      <c r="G294" s="9">
        <v>13</v>
      </c>
      <c r="H294" s="9">
        <v>118</v>
      </c>
      <c r="I294" s="9">
        <v>104</v>
      </c>
      <c r="J294" s="25">
        <f t="shared" si="36"/>
        <v>5.5319148936170208</v>
      </c>
      <c r="K294" s="25">
        <f t="shared" si="37"/>
        <v>50.212765957446805</v>
      </c>
      <c r="L294" s="25">
        <f t="shared" si="38"/>
        <v>44.255319148936167</v>
      </c>
    </row>
    <row r="295" spans="1:14" s="2" customFormat="1" ht="14.45" customHeight="1" x14ac:dyDescent="0.15">
      <c r="A295" s="8">
        <v>40080</v>
      </c>
      <c r="B295" s="8" t="s">
        <v>303</v>
      </c>
      <c r="C295" s="8">
        <v>51</v>
      </c>
      <c r="D295" s="9">
        <v>78</v>
      </c>
      <c r="E295" s="10">
        <v>77</v>
      </c>
      <c r="F295" s="10">
        <v>155</v>
      </c>
      <c r="G295" s="9">
        <v>7</v>
      </c>
      <c r="H295" s="9">
        <v>78</v>
      </c>
      <c r="I295" s="9">
        <v>70</v>
      </c>
      <c r="J295" s="25">
        <f t="shared" si="36"/>
        <v>4.5161290322580641</v>
      </c>
      <c r="K295" s="25">
        <f t="shared" si="37"/>
        <v>50.322580645161288</v>
      </c>
      <c r="L295" s="25">
        <f t="shared" si="38"/>
        <v>45.161290322580641</v>
      </c>
    </row>
    <row r="296" spans="1:14" s="2" customFormat="1" ht="14.45" customHeight="1" x14ac:dyDescent="0.15">
      <c r="A296" s="8">
        <v>40090</v>
      </c>
      <c r="B296" s="8" t="s">
        <v>304</v>
      </c>
      <c r="C296" s="8">
        <v>77</v>
      </c>
      <c r="D296" s="9">
        <v>128</v>
      </c>
      <c r="E296" s="10">
        <v>126</v>
      </c>
      <c r="F296" s="10">
        <v>254</v>
      </c>
      <c r="G296" s="9">
        <v>24</v>
      </c>
      <c r="H296" s="9">
        <v>106</v>
      </c>
      <c r="I296" s="9">
        <v>124</v>
      </c>
      <c r="J296" s="25">
        <f t="shared" si="36"/>
        <v>9.4488188976377945</v>
      </c>
      <c r="K296" s="25">
        <f t="shared" si="37"/>
        <v>41.732283464566926</v>
      </c>
      <c r="L296" s="25">
        <f t="shared" si="38"/>
        <v>48.818897637795274</v>
      </c>
    </row>
    <row r="297" spans="1:14" s="2" customFormat="1" ht="14.45" customHeight="1" x14ac:dyDescent="0.15">
      <c r="A297" s="8">
        <v>40100</v>
      </c>
      <c r="B297" s="8" t="s">
        <v>305</v>
      </c>
      <c r="C297" s="8">
        <v>65</v>
      </c>
      <c r="D297" s="9">
        <v>100</v>
      </c>
      <c r="E297" s="10">
        <v>106</v>
      </c>
      <c r="F297" s="10">
        <v>206</v>
      </c>
      <c r="G297" s="9">
        <v>18</v>
      </c>
      <c r="H297" s="9">
        <v>99</v>
      </c>
      <c r="I297" s="9">
        <v>89</v>
      </c>
      <c r="J297" s="25">
        <f t="shared" si="36"/>
        <v>8.7378640776699026</v>
      </c>
      <c r="K297" s="25">
        <f t="shared" si="37"/>
        <v>48.05825242718447</v>
      </c>
      <c r="L297" s="25">
        <f t="shared" si="38"/>
        <v>43.203883495145625</v>
      </c>
      <c r="N297" s="3"/>
    </row>
    <row r="298" spans="1:14" s="2" customFormat="1" ht="14.45" customHeight="1" x14ac:dyDescent="0.15">
      <c r="A298" s="8">
        <v>40110</v>
      </c>
      <c r="B298" s="8" t="s">
        <v>306</v>
      </c>
      <c r="C298" s="8">
        <v>90</v>
      </c>
      <c r="D298" s="9">
        <v>142</v>
      </c>
      <c r="E298" s="10">
        <v>137</v>
      </c>
      <c r="F298" s="10">
        <v>279</v>
      </c>
      <c r="G298" s="9">
        <v>21</v>
      </c>
      <c r="H298" s="9">
        <v>134</v>
      </c>
      <c r="I298" s="9">
        <v>124</v>
      </c>
      <c r="J298" s="25">
        <f t="shared" si="36"/>
        <v>7.5268817204301079</v>
      </c>
      <c r="K298" s="25">
        <f t="shared" si="37"/>
        <v>48.028673835125446</v>
      </c>
      <c r="L298" s="25">
        <f t="shared" si="38"/>
        <v>44.444444444444443</v>
      </c>
      <c r="N298" s="3"/>
    </row>
    <row r="299" spans="1:14" s="2" customFormat="1" ht="14.45" customHeight="1" x14ac:dyDescent="0.15">
      <c r="A299" s="8">
        <v>40120</v>
      </c>
      <c r="B299" s="8" t="s">
        <v>307</v>
      </c>
      <c r="C299" s="8">
        <v>50</v>
      </c>
      <c r="D299" s="9">
        <v>72</v>
      </c>
      <c r="E299" s="10">
        <v>78</v>
      </c>
      <c r="F299" s="10">
        <v>150</v>
      </c>
      <c r="G299" s="9">
        <v>15</v>
      </c>
      <c r="H299" s="9">
        <v>74</v>
      </c>
      <c r="I299" s="9">
        <v>61</v>
      </c>
      <c r="J299" s="25">
        <f t="shared" si="36"/>
        <v>10</v>
      </c>
      <c r="K299" s="25">
        <f t="shared" si="37"/>
        <v>49.333333333333336</v>
      </c>
      <c r="L299" s="25">
        <f t="shared" si="38"/>
        <v>40.666666666666664</v>
      </c>
    </row>
    <row r="300" spans="1:14" s="2" customFormat="1" ht="14.45" customHeight="1" x14ac:dyDescent="0.15">
      <c r="A300" s="8">
        <v>40130</v>
      </c>
      <c r="B300" s="8" t="s">
        <v>308</v>
      </c>
      <c r="C300" s="8">
        <v>65</v>
      </c>
      <c r="D300" s="9">
        <v>95</v>
      </c>
      <c r="E300" s="10">
        <v>90</v>
      </c>
      <c r="F300" s="10">
        <v>185</v>
      </c>
      <c r="G300" s="9">
        <v>17</v>
      </c>
      <c r="H300" s="9">
        <v>90</v>
      </c>
      <c r="I300" s="9">
        <v>78</v>
      </c>
      <c r="J300" s="25">
        <f t="shared" si="36"/>
        <v>9.1891891891891895</v>
      </c>
      <c r="K300" s="25">
        <f t="shared" si="37"/>
        <v>48.648648648648653</v>
      </c>
      <c r="L300" s="25">
        <f t="shared" si="38"/>
        <v>42.162162162162161</v>
      </c>
    </row>
    <row r="301" spans="1:14" s="2" customFormat="1" ht="14.45" customHeight="1" x14ac:dyDescent="0.15">
      <c r="A301" s="8">
        <v>40140</v>
      </c>
      <c r="B301" s="8" t="s">
        <v>309</v>
      </c>
      <c r="C301" s="8">
        <v>49</v>
      </c>
      <c r="D301" s="9">
        <v>89</v>
      </c>
      <c r="E301" s="10">
        <v>88</v>
      </c>
      <c r="F301" s="10">
        <v>177</v>
      </c>
      <c r="G301" s="9">
        <v>12</v>
      </c>
      <c r="H301" s="9">
        <v>83</v>
      </c>
      <c r="I301" s="9">
        <v>82</v>
      </c>
      <c r="J301" s="25">
        <f t="shared" si="36"/>
        <v>6.7796610169491522</v>
      </c>
      <c r="K301" s="25">
        <f t="shared" si="37"/>
        <v>46.89265536723164</v>
      </c>
      <c r="L301" s="25">
        <f t="shared" si="38"/>
        <v>46.327683615819211</v>
      </c>
    </row>
    <row r="302" spans="1:14" s="2" customFormat="1" ht="14.45" customHeight="1" x14ac:dyDescent="0.15">
      <c r="A302" s="8">
        <v>40150</v>
      </c>
      <c r="B302" s="8" t="s">
        <v>310</v>
      </c>
      <c r="C302" s="8">
        <v>73</v>
      </c>
      <c r="D302" s="9">
        <v>109</v>
      </c>
      <c r="E302" s="10">
        <v>122</v>
      </c>
      <c r="F302" s="10">
        <v>231</v>
      </c>
      <c r="G302" s="9">
        <v>18</v>
      </c>
      <c r="H302" s="9">
        <v>112</v>
      </c>
      <c r="I302" s="9">
        <v>101</v>
      </c>
      <c r="J302" s="25">
        <f t="shared" si="36"/>
        <v>7.7922077922077921</v>
      </c>
      <c r="K302" s="25">
        <f t="shared" si="37"/>
        <v>48.484848484848484</v>
      </c>
      <c r="L302" s="25">
        <f t="shared" si="38"/>
        <v>43.722943722943725</v>
      </c>
    </row>
    <row r="303" spans="1:14" s="2" customFormat="1" ht="14.45" customHeight="1" x14ac:dyDescent="0.15">
      <c r="A303" s="8">
        <v>40160</v>
      </c>
      <c r="B303" s="8" t="s">
        <v>311</v>
      </c>
      <c r="C303" s="8">
        <v>64</v>
      </c>
      <c r="D303" s="9">
        <v>97</v>
      </c>
      <c r="E303" s="10">
        <v>97</v>
      </c>
      <c r="F303" s="10">
        <v>194</v>
      </c>
      <c r="G303" s="9">
        <v>6</v>
      </c>
      <c r="H303" s="9">
        <v>82</v>
      </c>
      <c r="I303" s="9">
        <v>106</v>
      </c>
      <c r="J303" s="25">
        <f t="shared" si="36"/>
        <v>3.0927835051546393</v>
      </c>
      <c r="K303" s="25">
        <f t="shared" si="37"/>
        <v>42.268041237113401</v>
      </c>
      <c r="L303" s="25">
        <f t="shared" si="38"/>
        <v>54.639175257731956</v>
      </c>
      <c r="M303" s="3"/>
    </row>
    <row r="304" spans="1:14" s="2" customFormat="1" ht="14.45" customHeight="1" x14ac:dyDescent="0.15">
      <c r="A304" s="8">
        <v>40170</v>
      </c>
      <c r="B304" s="8" t="s">
        <v>312</v>
      </c>
      <c r="C304" s="8">
        <v>76</v>
      </c>
      <c r="D304" s="9">
        <v>127</v>
      </c>
      <c r="E304" s="10">
        <v>120</v>
      </c>
      <c r="F304" s="10">
        <v>247</v>
      </c>
      <c r="G304" s="9">
        <v>21</v>
      </c>
      <c r="H304" s="9">
        <v>122</v>
      </c>
      <c r="I304" s="9">
        <v>104</v>
      </c>
      <c r="J304" s="25">
        <f t="shared" si="36"/>
        <v>8.5020242914979747</v>
      </c>
      <c r="K304" s="25">
        <f t="shared" si="37"/>
        <v>49.392712550607285</v>
      </c>
      <c r="L304" s="25">
        <f t="shared" si="38"/>
        <v>42.105263157894733</v>
      </c>
      <c r="M304" s="3"/>
    </row>
    <row r="305" spans="1:16" s="2" customFormat="1" ht="14.45" customHeight="1" x14ac:dyDescent="0.15">
      <c r="A305" s="8">
        <v>40180</v>
      </c>
      <c r="B305" s="8" t="s">
        <v>313</v>
      </c>
      <c r="C305" s="8">
        <v>51</v>
      </c>
      <c r="D305" s="9">
        <v>79</v>
      </c>
      <c r="E305" s="10">
        <v>85</v>
      </c>
      <c r="F305" s="10">
        <v>164</v>
      </c>
      <c r="G305" s="9">
        <v>8</v>
      </c>
      <c r="H305" s="9">
        <v>85</v>
      </c>
      <c r="I305" s="9">
        <v>71</v>
      </c>
      <c r="J305" s="25">
        <f t="shared" si="36"/>
        <v>4.8780487804878048</v>
      </c>
      <c r="K305" s="25">
        <f t="shared" si="37"/>
        <v>51.829268292682926</v>
      </c>
      <c r="L305" s="25">
        <f t="shared" si="38"/>
        <v>43.292682926829265</v>
      </c>
    </row>
    <row r="306" spans="1:16" s="2" customFormat="1" ht="14.45" customHeight="1" x14ac:dyDescent="0.15">
      <c r="A306" s="8">
        <v>40190</v>
      </c>
      <c r="B306" s="8" t="s">
        <v>314</v>
      </c>
      <c r="C306" s="8">
        <v>92</v>
      </c>
      <c r="D306" s="9">
        <v>146</v>
      </c>
      <c r="E306" s="10">
        <v>148</v>
      </c>
      <c r="F306" s="10">
        <v>294</v>
      </c>
      <c r="G306" s="9">
        <v>25</v>
      </c>
      <c r="H306" s="9">
        <v>148</v>
      </c>
      <c r="I306" s="9">
        <v>121</v>
      </c>
      <c r="J306" s="25">
        <f t="shared" si="36"/>
        <v>8.5034013605442169</v>
      </c>
      <c r="K306" s="25">
        <f t="shared" si="37"/>
        <v>50.34013605442177</v>
      </c>
      <c r="L306" s="25">
        <f t="shared" si="38"/>
        <v>41.156462585034014</v>
      </c>
    </row>
    <row r="307" spans="1:16" s="2" customFormat="1" ht="14.45" customHeight="1" x14ac:dyDescent="0.15">
      <c r="A307" s="8">
        <v>40200</v>
      </c>
      <c r="B307" s="8" t="s">
        <v>315</v>
      </c>
      <c r="C307" s="8">
        <v>47</v>
      </c>
      <c r="D307" s="9">
        <v>72</v>
      </c>
      <c r="E307" s="10">
        <v>68</v>
      </c>
      <c r="F307" s="10">
        <v>140</v>
      </c>
      <c r="G307" s="9">
        <v>14</v>
      </c>
      <c r="H307" s="9">
        <v>60</v>
      </c>
      <c r="I307" s="9">
        <v>66</v>
      </c>
      <c r="J307" s="25">
        <f t="shared" si="36"/>
        <v>10</v>
      </c>
      <c r="K307" s="25">
        <f t="shared" si="37"/>
        <v>42.857142857142854</v>
      </c>
      <c r="L307" s="25">
        <f t="shared" si="38"/>
        <v>47.142857142857139</v>
      </c>
    </row>
    <row r="308" spans="1:16" s="3" customFormat="1" ht="14.45" customHeight="1" x14ac:dyDescent="0.15">
      <c r="A308" s="27" t="s">
        <v>179</v>
      </c>
      <c r="B308" s="27"/>
      <c r="C308" s="21">
        <f t="shared" ref="C308:I308" si="43">SUM(C309:C318)</f>
        <v>1416</v>
      </c>
      <c r="D308" s="21">
        <f t="shared" si="43"/>
        <v>1961</v>
      </c>
      <c r="E308" s="21">
        <f t="shared" si="43"/>
        <v>2190</v>
      </c>
      <c r="F308" s="21">
        <f t="shared" si="43"/>
        <v>4151</v>
      </c>
      <c r="G308" s="21">
        <f t="shared" si="43"/>
        <v>452</v>
      </c>
      <c r="H308" s="21">
        <f t="shared" si="43"/>
        <v>2150</v>
      </c>
      <c r="I308" s="21">
        <f t="shared" si="43"/>
        <v>1549</v>
      </c>
      <c r="J308" s="22">
        <f t="shared" si="36"/>
        <v>10.888942423512407</v>
      </c>
      <c r="K308" s="22">
        <f t="shared" si="37"/>
        <v>51.794748253432907</v>
      </c>
      <c r="L308" s="22">
        <f t="shared" si="38"/>
        <v>37.316309323054689</v>
      </c>
      <c r="M308" s="2"/>
      <c r="N308" s="2"/>
      <c r="P308" s="2"/>
    </row>
    <row r="309" spans="1:16" s="2" customFormat="1" ht="14.45" customHeight="1" x14ac:dyDescent="0.15">
      <c r="A309" s="8">
        <v>40210</v>
      </c>
      <c r="B309" s="8" t="s">
        <v>316</v>
      </c>
      <c r="C309" s="8">
        <v>89</v>
      </c>
      <c r="D309" s="9">
        <v>145</v>
      </c>
      <c r="E309" s="10">
        <v>156</v>
      </c>
      <c r="F309" s="10">
        <v>301</v>
      </c>
      <c r="G309" s="9">
        <v>23</v>
      </c>
      <c r="H309" s="9">
        <v>160</v>
      </c>
      <c r="I309" s="9">
        <v>118</v>
      </c>
      <c r="J309" s="25">
        <f t="shared" si="36"/>
        <v>7.6411960132890364</v>
      </c>
      <c r="K309" s="25">
        <f t="shared" si="37"/>
        <v>53.156146179402</v>
      </c>
      <c r="L309" s="25">
        <f t="shared" si="38"/>
        <v>39.202657807308974</v>
      </c>
    </row>
    <row r="310" spans="1:16" s="2" customFormat="1" ht="14.45" customHeight="1" x14ac:dyDescent="0.15">
      <c r="A310" s="8">
        <v>40220</v>
      </c>
      <c r="B310" s="8" t="s">
        <v>317</v>
      </c>
      <c r="C310" s="8">
        <v>179</v>
      </c>
      <c r="D310" s="9">
        <v>242</v>
      </c>
      <c r="E310" s="10">
        <v>270</v>
      </c>
      <c r="F310" s="10">
        <v>512</v>
      </c>
      <c r="G310" s="9">
        <v>39</v>
      </c>
      <c r="H310" s="9">
        <v>287</v>
      </c>
      <c r="I310" s="9">
        <v>186</v>
      </c>
      <c r="J310" s="25">
        <f t="shared" si="36"/>
        <v>7.6171875</v>
      </c>
      <c r="K310" s="25">
        <f t="shared" si="37"/>
        <v>56.0546875</v>
      </c>
      <c r="L310" s="25">
        <f t="shared" si="38"/>
        <v>36.328125</v>
      </c>
    </row>
    <row r="311" spans="1:16" s="2" customFormat="1" ht="14.45" customHeight="1" x14ac:dyDescent="0.15">
      <c r="A311" s="8">
        <v>40230</v>
      </c>
      <c r="B311" s="8" t="s">
        <v>318</v>
      </c>
      <c r="C311" s="8">
        <v>227</v>
      </c>
      <c r="D311" s="9">
        <v>305</v>
      </c>
      <c r="E311" s="10">
        <v>314</v>
      </c>
      <c r="F311" s="10">
        <v>619</v>
      </c>
      <c r="G311" s="9">
        <v>78</v>
      </c>
      <c r="H311" s="9">
        <v>344</v>
      </c>
      <c r="I311" s="9">
        <v>197</v>
      </c>
      <c r="J311" s="25">
        <f t="shared" si="36"/>
        <v>12.60096930533118</v>
      </c>
      <c r="K311" s="25">
        <f t="shared" si="37"/>
        <v>55.573505654281099</v>
      </c>
      <c r="L311" s="25">
        <f t="shared" si="38"/>
        <v>31.825525040387721</v>
      </c>
    </row>
    <row r="312" spans="1:16" s="2" customFormat="1" ht="14.45" customHeight="1" x14ac:dyDescent="0.15">
      <c r="A312" s="8">
        <v>40240</v>
      </c>
      <c r="B312" s="8" t="s">
        <v>319</v>
      </c>
      <c r="C312" s="8">
        <v>103</v>
      </c>
      <c r="D312" s="9">
        <v>179</v>
      </c>
      <c r="E312" s="10">
        <v>157</v>
      </c>
      <c r="F312" s="10">
        <v>336</v>
      </c>
      <c r="G312" s="9">
        <v>48</v>
      </c>
      <c r="H312" s="9">
        <v>171</v>
      </c>
      <c r="I312" s="9">
        <v>117</v>
      </c>
      <c r="J312" s="25">
        <f t="shared" si="36"/>
        <v>14.285714285714285</v>
      </c>
      <c r="K312" s="25">
        <f t="shared" si="37"/>
        <v>50.892857142857139</v>
      </c>
      <c r="L312" s="25">
        <f t="shared" si="38"/>
        <v>34.821428571428569</v>
      </c>
    </row>
    <row r="313" spans="1:16" s="2" customFormat="1" ht="14.45" customHeight="1" x14ac:dyDescent="0.15">
      <c r="A313" s="8">
        <v>40250</v>
      </c>
      <c r="B313" s="8" t="s">
        <v>320</v>
      </c>
      <c r="C313" s="8">
        <v>230</v>
      </c>
      <c r="D313" s="9">
        <v>267</v>
      </c>
      <c r="E313" s="10">
        <v>342</v>
      </c>
      <c r="F313" s="10">
        <v>609</v>
      </c>
      <c r="G313" s="9">
        <v>76</v>
      </c>
      <c r="H313" s="9">
        <v>287</v>
      </c>
      <c r="I313" s="9">
        <v>246</v>
      </c>
      <c r="J313" s="25">
        <f t="shared" si="36"/>
        <v>12.479474548440066</v>
      </c>
      <c r="K313" s="25">
        <f t="shared" si="37"/>
        <v>47.126436781609193</v>
      </c>
      <c r="L313" s="25">
        <f t="shared" si="38"/>
        <v>40.39408866995074</v>
      </c>
    </row>
    <row r="314" spans="1:16" s="2" customFormat="1" ht="14.45" customHeight="1" x14ac:dyDescent="0.15">
      <c r="A314" s="8">
        <v>40260</v>
      </c>
      <c r="B314" s="8" t="s">
        <v>321</v>
      </c>
      <c r="C314" s="8">
        <v>136</v>
      </c>
      <c r="D314" s="9">
        <v>192</v>
      </c>
      <c r="E314" s="10">
        <v>227</v>
      </c>
      <c r="F314" s="10">
        <v>419</v>
      </c>
      <c r="G314" s="9">
        <v>45</v>
      </c>
      <c r="H314" s="9">
        <v>244</v>
      </c>
      <c r="I314" s="9">
        <v>130</v>
      </c>
      <c r="J314" s="25">
        <f t="shared" si="36"/>
        <v>10.739856801909307</v>
      </c>
      <c r="K314" s="25">
        <f t="shared" si="37"/>
        <v>58.233890214797135</v>
      </c>
      <c r="L314" s="25">
        <f t="shared" si="38"/>
        <v>31.026252983293556</v>
      </c>
    </row>
    <row r="315" spans="1:16" s="2" customFormat="1" ht="14.45" customHeight="1" x14ac:dyDescent="0.15">
      <c r="A315" s="8">
        <v>40270</v>
      </c>
      <c r="B315" s="8" t="s">
        <v>322</v>
      </c>
      <c r="C315" s="8">
        <v>160</v>
      </c>
      <c r="D315" s="9">
        <v>177</v>
      </c>
      <c r="E315" s="10">
        <v>230</v>
      </c>
      <c r="F315" s="10">
        <v>407</v>
      </c>
      <c r="G315" s="9">
        <v>41</v>
      </c>
      <c r="H315" s="9">
        <v>170</v>
      </c>
      <c r="I315" s="9">
        <v>196</v>
      </c>
      <c r="J315" s="25">
        <f t="shared" si="36"/>
        <v>10.073710073710075</v>
      </c>
      <c r="K315" s="25">
        <f t="shared" si="37"/>
        <v>41.76904176904177</v>
      </c>
      <c r="L315" s="25">
        <f t="shared" si="38"/>
        <v>48.157248157248155</v>
      </c>
    </row>
    <row r="316" spans="1:16" s="2" customFormat="1" ht="14.45" customHeight="1" x14ac:dyDescent="0.15">
      <c r="A316" s="8">
        <v>40280</v>
      </c>
      <c r="B316" s="8" t="s">
        <v>323</v>
      </c>
      <c r="C316" s="8">
        <v>139</v>
      </c>
      <c r="D316" s="9">
        <v>189</v>
      </c>
      <c r="E316" s="10">
        <v>225</v>
      </c>
      <c r="F316" s="10">
        <v>414</v>
      </c>
      <c r="G316" s="9">
        <v>49</v>
      </c>
      <c r="H316" s="9">
        <v>224</v>
      </c>
      <c r="I316" s="9">
        <v>141</v>
      </c>
      <c r="J316" s="25">
        <f t="shared" si="36"/>
        <v>11.835748792270531</v>
      </c>
      <c r="K316" s="25">
        <f t="shared" si="37"/>
        <v>54.106280193236714</v>
      </c>
      <c r="L316" s="25">
        <f t="shared" si="38"/>
        <v>34.057971014492757</v>
      </c>
    </row>
    <row r="317" spans="1:16" s="2" customFormat="1" ht="14.45" customHeight="1" x14ac:dyDescent="0.15">
      <c r="A317" s="8">
        <v>40290</v>
      </c>
      <c r="B317" s="8" t="s">
        <v>324</v>
      </c>
      <c r="C317" s="8">
        <v>87</v>
      </c>
      <c r="D317" s="9">
        <v>154</v>
      </c>
      <c r="E317" s="10">
        <v>158</v>
      </c>
      <c r="F317" s="10">
        <v>312</v>
      </c>
      <c r="G317" s="9">
        <v>29</v>
      </c>
      <c r="H317" s="9">
        <v>157</v>
      </c>
      <c r="I317" s="9">
        <v>126</v>
      </c>
      <c r="J317" s="25">
        <f t="shared" si="36"/>
        <v>9.2948717948717956</v>
      </c>
      <c r="K317" s="25">
        <f t="shared" si="37"/>
        <v>50.320512820512818</v>
      </c>
      <c r="L317" s="25">
        <f t="shared" si="38"/>
        <v>40.384615384615387</v>
      </c>
    </row>
    <row r="318" spans="1:16" s="2" customFormat="1" ht="14.45" customHeight="1" x14ac:dyDescent="0.15">
      <c r="A318" s="8">
        <v>40300</v>
      </c>
      <c r="B318" s="8" t="s">
        <v>325</v>
      </c>
      <c r="C318" s="8">
        <v>66</v>
      </c>
      <c r="D318" s="9">
        <v>111</v>
      </c>
      <c r="E318" s="10">
        <v>111</v>
      </c>
      <c r="F318" s="10">
        <v>222</v>
      </c>
      <c r="G318" s="9">
        <v>24</v>
      </c>
      <c r="H318" s="9">
        <v>106</v>
      </c>
      <c r="I318" s="9">
        <v>92</v>
      </c>
      <c r="J318" s="25">
        <f t="shared" si="36"/>
        <v>10.810810810810811</v>
      </c>
      <c r="K318" s="25">
        <f t="shared" si="37"/>
        <v>47.747747747747752</v>
      </c>
      <c r="L318" s="25">
        <f t="shared" si="38"/>
        <v>41.441441441441441</v>
      </c>
    </row>
    <row r="319" spans="1:16" s="3" customFormat="1" ht="14.45" customHeight="1" x14ac:dyDescent="0.15">
      <c r="A319" s="27" t="s">
        <v>180</v>
      </c>
      <c r="B319" s="27"/>
      <c r="C319" s="21">
        <f t="shared" ref="C319:I319" si="44">SUM(C320:C336)</f>
        <v>1293</v>
      </c>
      <c r="D319" s="21">
        <f t="shared" si="44"/>
        <v>1795</v>
      </c>
      <c r="E319" s="21">
        <f t="shared" si="44"/>
        <v>1832</v>
      </c>
      <c r="F319" s="21">
        <f t="shared" si="44"/>
        <v>3627</v>
      </c>
      <c r="G319" s="21">
        <f t="shared" si="44"/>
        <v>302</v>
      </c>
      <c r="H319" s="21">
        <f t="shared" si="44"/>
        <v>1740</v>
      </c>
      <c r="I319" s="21">
        <f t="shared" si="44"/>
        <v>1585</v>
      </c>
      <c r="J319" s="22">
        <f t="shared" si="36"/>
        <v>8.3264405845051002</v>
      </c>
      <c r="K319" s="22">
        <f t="shared" si="37"/>
        <v>47.973531844499583</v>
      </c>
      <c r="L319" s="22">
        <f t="shared" si="38"/>
        <v>43.700027570995317</v>
      </c>
      <c r="M319" s="2"/>
      <c r="N319" s="2"/>
      <c r="P319" s="2"/>
    </row>
    <row r="320" spans="1:16" s="2" customFormat="1" ht="14.45" customHeight="1" x14ac:dyDescent="0.15">
      <c r="A320" s="8">
        <v>40320</v>
      </c>
      <c r="B320" s="8" t="s">
        <v>326</v>
      </c>
      <c r="C320" s="8">
        <v>43</v>
      </c>
      <c r="D320" s="9">
        <v>67</v>
      </c>
      <c r="E320" s="10">
        <v>60</v>
      </c>
      <c r="F320" s="10">
        <v>127</v>
      </c>
      <c r="G320" s="9">
        <v>12</v>
      </c>
      <c r="H320" s="9">
        <v>56</v>
      </c>
      <c r="I320" s="9">
        <v>59</v>
      </c>
      <c r="J320" s="25">
        <f t="shared" si="36"/>
        <v>9.4488188976377945</v>
      </c>
      <c r="K320" s="25">
        <f t="shared" si="37"/>
        <v>44.094488188976378</v>
      </c>
      <c r="L320" s="25">
        <f t="shared" si="38"/>
        <v>46.45669291338583</v>
      </c>
    </row>
    <row r="321" spans="1:14" s="2" customFormat="1" ht="14.45" customHeight="1" x14ac:dyDescent="0.15">
      <c r="A321" s="8">
        <v>40330</v>
      </c>
      <c r="B321" s="8" t="s">
        <v>327</v>
      </c>
      <c r="C321" s="8">
        <v>81</v>
      </c>
      <c r="D321" s="9">
        <v>124</v>
      </c>
      <c r="E321" s="10">
        <v>116</v>
      </c>
      <c r="F321" s="10">
        <v>240</v>
      </c>
      <c r="G321" s="9">
        <v>24</v>
      </c>
      <c r="H321" s="9">
        <v>108</v>
      </c>
      <c r="I321" s="9">
        <v>108</v>
      </c>
      <c r="J321" s="25">
        <f t="shared" si="36"/>
        <v>10</v>
      </c>
      <c r="K321" s="25">
        <f t="shared" si="37"/>
        <v>45</v>
      </c>
      <c r="L321" s="25">
        <f t="shared" si="38"/>
        <v>45</v>
      </c>
    </row>
    <row r="322" spans="1:14" s="2" customFormat="1" ht="14.45" customHeight="1" x14ac:dyDescent="0.15">
      <c r="A322" s="8">
        <v>40340</v>
      </c>
      <c r="B322" s="8" t="s">
        <v>328</v>
      </c>
      <c r="C322" s="8">
        <v>111</v>
      </c>
      <c r="D322" s="9">
        <v>134</v>
      </c>
      <c r="E322" s="10">
        <v>124</v>
      </c>
      <c r="F322" s="10">
        <v>258</v>
      </c>
      <c r="G322" s="9">
        <v>12</v>
      </c>
      <c r="H322" s="9">
        <v>126</v>
      </c>
      <c r="I322" s="9">
        <v>120</v>
      </c>
      <c r="J322" s="25">
        <f t="shared" si="36"/>
        <v>4.6511627906976747</v>
      </c>
      <c r="K322" s="25">
        <f t="shared" si="37"/>
        <v>48.837209302325576</v>
      </c>
      <c r="L322" s="25">
        <f t="shared" si="38"/>
        <v>46.511627906976742</v>
      </c>
    </row>
    <row r="323" spans="1:14" s="2" customFormat="1" ht="14.45" customHeight="1" x14ac:dyDescent="0.15">
      <c r="A323" s="8">
        <v>40350</v>
      </c>
      <c r="B323" s="8" t="s">
        <v>329</v>
      </c>
      <c r="C323" s="8">
        <v>45</v>
      </c>
      <c r="D323" s="9">
        <v>62</v>
      </c>
      <c r="E323" s="10">
        <v>56</v>
      </c>
      <c r="F323" s="10">
        <v>118</v>
      </c>
      <c r="G323" s="9">
        <v>7</v>
      </c>
      <c r="H323" s="9">
        <v>52</v>
      </c>
      <c r="I323" s="9">
        <v>59</v>
      </c>
      <c r="J323" s="25">
        <f t="shared" si="36"/>
        <v>5.9322033898305087</v>
      </c>
      <c r="K323" s="25">
        <f t="shared" si="37"/>
        <v>44.067796610169488</v>
      </c>
      <c r="L323" s="25">
        <f t="shared" si="38"/>
        <v>50</v>
      </c>
      <c r="N323" s="3"/>
    </row>
    <row r="324" spans="1:14" s="2" customFormat="1" ht="14.45" customHeight="1" x14ac:dyDescent="0.15">
      <c r="A324" s="8">
        <v>40360</v>
      </c>
      <c r="B324" s="8" t="s">
        <v>330</v>
      </c>
      <c r="C324" s="8">
        <v>98</v>
      </c>
      <c r="D324" s="9">
        <v>126</v>
      </c>
      <c r="E324" s="10">
        <v>127</v>
      </c>
      <c r="F324" s="10">
        <v>253</v>
      </c>
      <c r="G324" s="9">
        <v>14</v>
      </c>
      <c r="H324" s="9">
        <v>106</v>
      </c>
      <c r="I324" s="9">
        <v>133</v>
      </c>
      <c r="J324" s="25">
        <f t="shared" si="36"/>
        <v>5.5335968379446641</v>
      </c>
      <c r="K324" s="25">
        <f t="shared" si="37"/>
        <v>41.897233201581031</v>
      </c>
      <c r="L324" s="25">
        <f t="shared" si="38"/>
        <v>52.569169960474305</v>
      </c>
    </row>
    <row r="325" spans="1:14" s="2" customFormat="1" ht="14.45" customHeight="1" x14ac:dyDescent="0.15">
      <c r="A325" s="8">
        <v>40370</v>
      </c>
      <c r="B325" s="8" t="s">
        <v>331</v>
      </c>
      <c r="C325" s="8">
        <v>58</v>
      </c>
      <c r="D325" s="9">
        <v>67</v>
      </c>
      <c r="E325" s="10">
        <v>75</v>
      </c>
      <c r="F325" s="10">
        <v>142</v>
      </c>
      <c r="G325" s="9">
        <v>8</v>
      </c>
      <c r="H325" s="9">
        <v>71</v>
      </c>
      <c r="I325" s="9">
        <v>63</v>
      </c>
      <c r="J325" s="25">
        <f t="shared" ref="J325:J371" si="45">G325/F325*100</f>
        <v>5.6338028169014089</v>
      </c>
      <c r="K325" s="25">
        <f t="shared" ref="K325:K371" si="46">H325/F325*100</f>
        <v>50</v>
      </c>
      <c r="L325" s="25">
        <f t="shared" ref="L325:L371" si="47">I325/F325*100</f>
        <v>44.366197183098592</v>
      </c>
    </row>
    <row r="326" spans="1:14" s="2" customFormat="1" ht="14.45" customHeight="1" x14ac:dyDescent="0.15">
      <c r="A326" s="8">
        <v>40380</v>
      </c>
      <c r="B326" s="8" t="s">
        <v>332</v>
      </c>
      <c r="C326" s="8">
        <v>93</v>
      </c>
      <c r="D326" s="9">
        <v>124</v>
      </c>
      <c r="E326" s="10">
        <v>126</v>
      </c>
      <c r="F326" s="10">
        <v>250</v>
      </c>
      <c r="G326" s="9">
        <v>14</v>
      </c>
      <c r="H326" s="9">
        <v>111</v>
      </c>
      <c r="I326" s="9">
        <v>125</v>
      </c>
      <c r="J326" s="25">
        <f t="shared" si="45"/>
        <v>5.6000000000000005</v>
      </c>
      <c r="K326" s="25">
        <f t="shared" si="46"/>
        <v>44.4</v>
      </c>
      <c r="L326" s="25">
        <f t="shared" si="47"/>
        <v>50</v>
      </c>
    </row>
    <row r="327" spans="1:14" s="2" customFormat="1" ht="14.45" customHeight="1" x14ac:dyDescent="0.15">
      <c r="A327" s="8">
        <v>40390</v>
      </c>
      <c r="B327" s="8" t="s">
        <v>333</v>
      </c>
      <c r="C327" s="8">
        <v>84</v>
      </c>
      <c r="D327" s="9">
        <v>143</v>
      </c>
      <c r="E327" s="10">
        <v>125</v>
      </c>
      <c r="F327" s="10">
        <v>268</v>
      </c>
      <c r="G327" s="9">
        <v>23</v>
      </c>
      <c r="H327" s="9">
        <v>135</v>
      </c>
      <c r="I327" s="9">
        <v>110</v>
      </c>
      <c r="J327" s="25">
        <f t="shared" si="45"/>
        <v>8.5820895522388057</v>
      </c>
      <c r="K327" s="25">
        <f t="shared" si="46"/>
        <v>50.373134328358205</v>
      </c>
      <c r="L327" s="25">
        <f t="shared" si="47"/>
        <v>41.044776119402989</v>
      </c>
    </row>
    <row r="328" spans="1:14" s="2" customFormat="1" ht="14.45" customHeight="1" x14ac:dyDescent="0.15">
      <c r="A328" s="8">
        <v>40400</v>
      </c>
      <c r="B328" s="8" t="s">
        <v>334</v>
      </c>
      <c r="C328" s="8">
        <v>104</v>
      </c>
      <c r="D328" s="9">
        <v>158</v>
      </c>
      <c r="E328" s="10">
        <v>180</v>
      </c>
      <c r="F328" s="10">
        <v>338</v>
      </c>
      <c r="G328" s="9">
        <v>33</v>
      </c>
      <c r="H328" s="9">
        <v>179</v>
      </c>
      <c r="I328" s="9">
        <v>126</v>
      </c>
      <c r="J328" s="25">
        <f t="shared" si="45"/>
        <v>9.7633136094674562</v>
      </c>
      <c r="K328" s="25">
        <f t="shared" si="46"/>
        <v>52.95857988165681</v>
      </c>
      <c r="L328" s="25">
        <f t="shared" si="47"/>
        <v>37.278106508875744</v>
      </c>
    </row>
    <row r="329" spans="1:14" s="2" customFormat="1" ht="14.45" customHeight="1" x14ac:dyDescent="0.15">
      <c r="A329" s="8">
        <v>40410</v>
      </c>
      <c r="B329" s="8" t="s">
        <v>335</v>
      </c>
      <c r="C329" s="8">
        <v>43</v>
      </c>
      <c r="D329" s="9">
        <v>60</v>
      </c>
      <c r="E329" s="10">
        <v>68</v>
      </c>
      <c r="F329" s="10">
        <v>128</v>
      </c>
      <c r="G329" s="9">
        <v>9</v>
      </c>
      <c r="H329" s="9">
        <v>61</v>
      </c>
      <c r="I329" s="9">
        <v>58</v>
      </c>
      <c r="J329" s="25">
        <f t="shared" si="45"/>
        <v>7.03125</v>
      </c>
      <c r="K329" s="25">
        <f t="shared" si="46"/>
        <v>47.65625</v>
      </c>
      <c r="L329" s="25">
        <f t="shared" si="47"/>
        <v>45.3125</v>
      </c>
      <c r="M329" s="3"/>
    </row>
    <row r="330" spans="1:14" s="2" customFormat="1" ht="14.45" customHeight="1" x14ac:dyDescent="0.15">
      <c r="A330" s="8">
        <v>40420</v>
      </c>
      <c r="B330" s="8" t="s">
        <v>336</v>
      </c>
      <c r="C330" s="8">
        <v>40</v>
      </c>
      <c r="D330" s="9">
        <v>57</v>
      </c>
      <c r="E330" s="10">
        <v>55</v>
      </c>
      <c r="F330" s="10">
        <v>112</v>
      </c>
      <c r="G330" s="9">
        <v>9</v>
      </c>
      <c r="H330" s="9">
        <v>57</v>
      </c>
      <c r="I330" s="9">
        <v>46</v>
      </c>
      <c r="J330" s="25">
        <f t="shared" si="45"/>
        <v>8.0357142857142865</v>
      </c>
      <c r="K330" s="25">
        <f t="shared" si="46"/>
        <v>50.892857142857139</v>
      </c>
      <c r="L330" s="25">
        <f t="shared" si="47"/>
        <v>41.071428571428569</v>
      </c>
    </row>
    <row r="331" spans="1:14" s="2" customFormat="1" ht="14.45" customHeight="1" x14ac:dyDescent="0.15">
      <c r="A331" s="8">
        <v>40430</v>
      </c>
      <c r="B331" s="8" t="s">
        <v>337</v>
      </c>
      <c r="C331" s="8">
        <v>73</v>
      </c>
      <c r="D331" s="9">
        <v>100</v>
      </c>
      <c r="E331" s="10">
        <v>106</v>
      </c>
      <c r="F331" s="10">
        <v>206</v>
      </c>
      <c r="G331" s="9">
        <v>20</v>
      </c>
      <c r="H331" s="9">
        <v>98</v>
      </c>
      <c r="I331" s="9">
        <v>88</v>
      </c>
      <c r="J331" s="25">
        <f t="shared" si="45"/>
        <v>9.7087378640776691</v>
      </c>
      <c r="K331" s="25">
        <f t="shared" si="46"/>
        <v>47.572815533980581</v>
      </c>
      <c r="L331" s="25">
        <f t="shared" si="47"/>
        <v>42.718446601941743</v>
      </c>
    </row>
    <row r="332" spans="1:14" s="2" customFormat="1" ht="14.45" customHeight="1" x14ac:dyDescent="0.15">
      <c r="A332" s="8">
        <v>40440</v>
      </c>
      <c r="B332" s="8" t="s">
        <v>338</v>
      </c>
      <c r="C332" s="8">
        <v>125</v>
      </c>
      <c r="D332" s="9">
        <v>145</v>
      </c>
      <c r="E332" s="10">
        <v>157</v>
      </c>
      <c r="F332" s="10">
        <v>302</v>
      </c>
      <c r="G332" s="9">
        <v>29</v>
      </c>
      <c r="H332" s="9">
        <v>152</v>
      </c>
      <c r="I332" s="9">
        <v>121</v>
      </c>
      <c r="J332" s="25">
        <f t="shared" si="45"/>
        <v>9.6026490066225172</v>
      </c>
      <c r="K332" s="25">
        <f t="shared" si="46"/>
        <v>50.331125827814574</v>
      </c>
      <c r="L332" s="25">
        <f t="shared" si="47"/>
        <v>40.066225165562912</v>
      </c>
    </row>
    <row r="333" spans="1:14" s="2" customFormat="1" ht="14.45" customHeight="1" x14ac:dyDescent="0.15">
      <c r="A333" s="8">
        <v>40450</v>
      </c>
      <c r="B333" s="8" t="s">
        <v>339</v>
      </c>
      <c r="C333" s="8">
        <v>83</v>
      </c>
      <c r="D333" s="9">
        <v>112</v>
      </c>
      <c r="E333" s="10">
        <v>127</v>
      </c>
      <c r="F333" s="10">
        <v>239</v>
      </c>
      <c r="G333" s="9">
        <v>21</v>
      </c>
      <c r="H333" s="9">
        <v>117</v>
      </c>
      <c r="I333" s="9">
        <v>101</v>
      </c>
      <c r="J333" s="25">
        <f t="shared" si="45"/>
        <v>8.7866108786610866</v>
      </c>
      <c r="K333" s="25">
        <f t="shared" si="46"/>
        <v>48.953974895397486</v>
      </c>
      <c r="L333" s="25">
        <f t="shared" si="47"/>
        <v>42.25941422594142</v>
      </c>
    </row>
    <row r="334" spans="1:14" s="2" customFormat="1" ht="14.45" customHeight="1" x14ac:dyDescent="0.15">
      <c r="A334" s="8">
        <v>40460</v>
      </c>
      <c r="B334" s="8" t="s">
        <v>340</v>
      </c>
      <c r="C334" s="8">
        <v>108</v>
      </c>
      <c r="D334" s="9">
        <v>137</v>
      </c>
      <c r="E334" s="10">
        <v>154</v>
      </c>
      <c r="F334" s="10">
        <v>291</v>
      </c>
      <c r="G334" s="9">
        <v>36</v>
      </c>
      <c r="H334" s="9">
        <v>141</v>
      </c>
      <c r="I334" s="9">
        <v>114</v>
      </c>
      <c r="J334" s="25">
        <f t="shared" si="45"/>
        <v>12.371134020618557</v>
      </c>
      <c r="K334" s="25">
        <f t="shared" si="46"/>
        <v>48.453608247422679</v>
      </c>
      <c r="L334" s="25">
        <f t="shared" si="47"/>
        <v>39.175257731958766</v>
      </c>
      <c r="N334" s="3"/>
    </row>
    <row r="335" spans="1:14" s="2" customFormat="1" ht="14.45" customHeight="1" x14ac:dyDescent="0.15">
      <c r="A335" s="8">
        <v>40470</v>
      </c>
      <c r="B335" s="8" t="s">
        <v>341</v>
      </c>
      <c r="C335" s="8">
        <v>53</v>
      </c>
      <c r="D335" s="9">
        <v>90</v>
      </c>
      <c r="E335" s="10">
        <v>91</v>
      </c>
      <c r="F335" s="10">
        <v>181</v>
      </c>
      <c r="G335" s="9">
        <v>15</v>
      </c>
      <c r="H335" s="9">
        <v>85</v>
      </c>
      <c r="I335" s="9">
        <v>81</v>
      </c>
      <c r="J335" s="25">
        <f t="shared" si="45"/>
        <v>8.2872928176795568</v>
      </c>
      <c r="K335" s="25">
        <f t="shared" si="46"/>
        <v>46.961325966850829</v>
      </c>
      <c r="L335" s="25">
        <f t="shared" si="47"/>
        <v>44.751381215469614</v>
      </c>
    </row>
    <row r="336" spans="1:14" s="2" customFormat="1" ht="14.45" customHeight="1" x14ac:dyDescent="0.15">
      <c r="A336" s="8">
        <v>40480</v>
      </c>
      <c r="B336" s="8" t="s">
        <v>342</v>
      </c>
      <c r="C336" s="8">
        <v>51</v>
      </c>
      <c r="D336" s="9">
        <v>89</v>
      </c>
      <c r="E336" s="10">
        <v>85</v>
      </c>
      <c r="F336" s="10">
        <v>174</v>
      </c>
      <c r="G336" s="9">
        <v>16</v>
      </c>
      <c r="H336" s="9">
        <v>85</v>
      </c>
      <c r="I336" s="9">
        <v>73</v>
      </c>
      <c r="J336" s="25">
        <f t="shared" si="45"/>
        <v>9.1954022988505741</v>
      </c>
      <c r="K336" s="25">
        <f t="shared" si="46"/>
        <v>48.850574712643677</v>
      </c>
      <c r="L336" s="25">
        <f t="shared" si="47"/>
        <v>41.954022988505749</v>
      </c>
    </row>
    <row r="337" spans="1:16" s="3" customFormat="1" ht="14.45" customHeight="1" x14ac:dyDescent="0.15">
      <c r="A337" s="28" t="s">
        <v>380</v>
      </c>
      <c r="B337" s="28"/>
      <c r="C337" s="19">
        <f t="shared" ref="C337:I337" si="48">C338+C345+C351+C363</f>
        <v>1342</v>
      </c>
      <c r="D337" s="19">
        <f t="shared" si="48"/>
        <v>1834</v>
      </c>
      <c r="E337" s="19">
        <f t="shared" si="48"/>
        <v>1921</v>
      </c>
      <c r="F337" s="19">
        <f t="shared" si="48"/>
        <v>3755</v>
      </c>
      <c r="G337" s="19">
        <f t="shared" si="48"/>
        <v>322</v>
      </c>
      <c r="H337" s="19">
        <f t="shared" si="48"/>
        <v>1775</v>
      </c>
      <c r="I337" s="19">
        <f t="shared" si="48"/>
        <v>1658</v>
      </c>
      <c r="J337" s="20">
        <f t="shared" si="45"/>
        <v>8.5752330226364837</v>
      </c>
      <c r="K337" s="20">
        <f t="shared" si="46"/>
        <v>47.270306258322236</v>
      </c>
      <c r="L337" s="20">
        <f t="shared" si="47"/>
        <v>44.154460719041275</v>
      </c>
      <c r="M337" s="2"/>
      <c r="N337" s="2"/>
      <c r="P337" s="2"/>
    </row>
    <row r="338" spans="1:16" s="3" customFormat="1" ht="14.45" customHeight="1" x14ac:dyDescent="0.15">
      <c r="A338" s="27" t="s">
        <v>181</v>
      </c>
      <c r="B338" s="27"/>
      <c r="C338" s="21">
        <f t="shared" ref="C338:I338" si="49">SUM(C339:C344)</f>
        <v>133</v>
      </c>
      <c r="D338" s="21">
        <f t="shared" si="49"/>
        <v>220</v>
      </c>
      <c r="E338" s="21">
        <f t="shared" si="49"/>
        <v>216</v>
      </c>
      <c r="F338" s="21">
        <f t="shared" si="49"/>
        <v>436</v>
      </c>
      <c r="G338" s="21">
        <f t="shared" si="49"/>
        <v>32</v>
      </c>
      <c r="H338" s="21">
        <f t="shared" si="49"/>
        <v>192</v>
      </c>
      <c r="I338" s="21">
        <f t="shared" si="49"/>
        <v>212</v>
      </c>
      <c r="J338" s="22">
        <f t="shared" si="45"/>
        <v>7.3394495412844041</v>
      </c>
      <c r="K338" s="22">
        <f t="shared" si="46"/>
        <v>44.036697247706428</v>
      </c>
      <c r="L338" s="22">
        <f t="shared" si="47"/>
        <v>48.623853211009177</v>
      </c>
      <c r="M338" s="2"/>
      <c r="N338" s="2"/>
      <c r="P338" s="2"/>
    </row>
    <row r="339" spans="1:16" s="2" customFormat="1" ht="14.45" customHeight="1" x14ac:dyDescent="0.15">
      <c r="A339" s="8">
        <v>51020</v>
      </c>
      <c r="B339" s="8" t="s">
        <v>343</v>
      </c>
      <c r="C339" s="8">
        <v>15</v>
      </c>
      <c r="D339" s="9">
        <v>26</v>
      </c>
      <c r="E339" s="10">
        <v>24</v>
      </c>
      <c r="F339" s="10">
        <v>50</v>
      </c>
      <c r="G339" s="9">
        <v>2</v>
      </c>
      <c r="H339" s="9">
        <v>20</v>
      </c>
      <c r="I339" s="9">
        <v>28</v>
      </c>
      <c r="J339" s="25">
        <f t="shared" si="45"/>
        <v>4</v>
      </c>
      <c r="K339" s="25">
        <f t="shared" si="46"/>
        <v>40</v>
      </c>
      <c r="L339" s="25">
        <f t="shared" si="47"/>
        <v>56.000000000000007</v>
      </c>
    </row>
    <row r="340" spans="1:16" s="2" customFormat="1" ht="14.45" customHeight="1" x14ac:dyDescent="0.15">
      <c r="A340" s="8">
        <v>51030</v>
      </c>
      <c r="B340" s="8" t="s">
        <v>344</v>
      </c>
      <c r="C340" s="8">
        <v>26</v>
      </c>
      <c r="D340" s="9">
        <v>39</v>
      </c>
      <c r="E340" s="10">
        <v>43</v>
      </c>
      <c r="F340" s="10">
        <v>82</v>
      </c>
      <c r="G340" s="9">
        <v>4</v>
      </c>
      <c r="H340" s="9">
        <v>31</v>
      </c>
      <c r="I340" s="9">
        <v>47</v>
      </c>
      <c r="J340" s="25">
        <f t="shared" si="45"/>
        <v>4.8780487804878048</v>
      </c>
      <c r="K340" s="25">
        <f t="shared" si="46"/>
        <v>37.804878048780488</v>
      </c>
      <c r="L340" s="25">
        <f t="shared" si="47"/>
        <v>57.317073170731703</v>
      </c>
    </row>
    <row r="341" spans="1:16" s="2" customFormat="1" ht="14.45" customHeight="1" x14ac:dyDescent="0.15">
      <c r="A341" s="8">
        <v>51040</v>
      </c>
      <c r="B341" s="8" t="s">
        <v>345</v>
      </c>
      <c r="C341" s="8">
        <v>29</v>
      </c>
      <c r="D341" s="9">
        <v>49</v>
      </c>
      <c r="E341" s="10">
        <v>49</v>
      </c>
      <c r="F341" s="10">
        <v>98</v>
      </c>
      <c r="G341" s="9">
        <v>7</v>
      </c>
      <c r="H341" s="9">
        <v>42</v>
      </c>
      <c r="I341" s="9">
        <v>49</v>
      </c>
      <c r="J341" s="25">
        <f t="shared" si="45"/>
        <v>7.1428571428571423</v>
      </c>
      <c r="K341" s="25">
        <f t="shared" si="46"/>
        <v>42.857142857142854</v>
      </c>
      <c r="L341" s="25">
        <f t="shared" si="47"/>
        <v>50</v>
      </c>
    </row>
    <row r="342" spans="1:16" s="2" customFormat="1" ht="14.45" customHeight="1" x14ac:dyDescent="0.15">
      <c r="A342" s="8">
        <v>51050</v>
      </c>
      <c r="B342" s="8" t="s">
        <v>346</v>
      </c>
      <c r="C342" s="8">
        <v>35</v>
      </c>
      <c r="D342" s="9">
        <v>56</v>
      </c>
      <c r="E342" s="10">
        <v>50</v>
      </c>
      <c r="F342" s="10">
        <v>106</v>
      </c>
      <c r="G342" s="9">
        <v>9</v>
      </c>
      <c r="H342" s="9">
        <v>50</v>
      </c>
      <c r="I342" s="9">
        <v>47</v>
      </c>
      <c r="J342" s="25">
        <f t="shared" si="45"/>
        <v>8.4905660377358494</v>
      </c>
      <c r="K342" s="25">
        <f t="shared" si="46"/>
        <v>47.169811320754718</v>
      </c>
      <c r="L342" s="25">
        <f t="shared" si="47"/>
        <v>44.339622641509436</v>
      </c>
      <c r="M342" s="3"/>
    </row>
    <row r="343" spans="1:16" s="2" customFormat="1" ht="14.45" customHeight="1" x14ac:dyDescent="0.15">
      <c r="A343" s="8">
        <v>51060</v>
      </c>
      <c r="B343" s="8" t="s">
        <v>347</v>
      </c>
      <c r="C343" s="8">
        <v>20</v>
      </c>
      <c r="D343" s="9">
        <v>39</v>
      </c>
      <c r="E343" s="10">
        <v>37</v>
      </c>
      <c r="F343" s="10">
        <v>76</v>
      </c>
      <c r="G343" s="9">
        <v>8</v>
      </c>
      <c r="H343" s="9">
        <v>42</v>
      </c>
      <c r="I343" s="9">
        <v>26</v>
      </c>
      <c r="J343" s="25">
        <f t="shared" si="45"/>
        <v>10.526315789473683</v>
      </c>
      <c r="K343" s="25">
        <f t="shared" si="46"/>
        <v>55.26315789473685</v>
      </c>
      <c r="L343" s="25">
        <f t="shared" si="47"/>
        <v>34.210526315789473</v>
      </c>
    </row>
    <row r="344" spans="1:16" s="2" customFormat="1" ht="14.45" customHeight="1" x14ac:dyDescent="0.15">
      <c r="A344" s="8">
        <v>51070</v>
      </c>
      <c r="B344" s="8" t="s">
        <v>348</v>
      </c>
      <c r="C344" s="8">
        <v>8</v>
      </c>
      <c r="D344" s="9">
        <v>11</v>
      </c>
      <c r="E344" s="10">
        <v>13</v>
      </c>
      <c r="F344" s="10">
        <v>24</v>
      </c>
      <c r="G344" s="9">
        <v>2</v>
      </c>
      <c r="H344" s="9">
        <v>7</v>
      </c>
      <c r="I344" s="9">
        <v>15</v>
      </c>
      <c r="J344" s="25">
        <f t="shared" si="45"/>
        <v>8.3333333333333321</v>
      </c>
      <c r="K344" s="25">
        <f t="shared" si="46"/>
        <v>29.166666666666668</v>
      </c>
      <c r="L344" s="25">
        <f t="shared" si="47"/>
        <v>62.5</v>
      </c>
    </row>
    <row r="345" spans="1:16" s="3" customFormat="1" ht="14.45" customHeight="1" x14ac:dyDescent="0.15">
      <c r="A345" s="27" t="s">
        <v>182</v>
      </c>
      <c r="B345" s="27"/>
      <c r="C345" s="21">
        <f t="shared" ref="C345:I345" si="50">SUM(C346:C350)</f>
        <v>151</v>
      </c>
      <c r="D345" s="21">
        <f t="shared" si="50"/>
        <v>230</v>
      </c>
      <c r="E345" s="21">
        <f t="shared" si="50"/>
        <v>212</v>
      </c>
      <c r="F345" s="21">
        <f t="shared" si="50"/>
        <v>442</v>
      </c>
      <c r="G345" s="21">
        <f t="shared" si="50"/>
        <v>36</v>
      </c>
      <c r="H345" s="21">
        <f t="shared" si="50"/>
        <v>201</v>
      </c>
      <c r="I345" s="21">
        <f t="shared" si="50"/>
        <v>205</v>
      </c>
      <c r="J345" s="22">
        <f t="shared" si="45"/>
        <v>8.1447963800904972</v>
      </c>
      <c r="K345" s="22">
        <f t="shared" si="46"/>
        <v>45.475113122171948</v>
      </c>
      <c r="L345" s="22">
        <f t="shared" si="47"/>
        <v>46.380090497737555</v>
      </c>
      <c r="M345" s="2"/>
      <c r="N345" s="2"/>
      <c r="P345" s="2"/>
    </row>
    <row r="346" spans="1:16" s="2" customFormat="1" ht="14.45" customHeight="1" x14ac:dyDescent="0.15">
      <c r="A346" s="8">
        <v>52080</v>
      </c>
      <c r="B346" s="8" t="s">
        <v>349</v>
      </c>
      <c r="C346" s="8">
        <v>18</v>
      </c>
      <c r="D346" s="9">
        <v>27</v>
      </c>
      <c r="E346" s="10">
        <v>29</v>
      </c>
      <c r="F346" s="10">
        <v>56</v>
      </c>
      <c r="G346" s="9">
        <v>6</v>
      </c>
      <c r="H346" s="9">
        <v>16</v>
      </c>
      <c r="I346" s="9">
        <v>34</v>
      </c>
      <c r="J346" s="25">
        <f t="shared" si="45"/>
        <v>10.714285714285714</v>
      </c>
      <c r="K346" s="25">
        <f t="shared" si="46"/>
        <v>28.571428571428569</v>
      </c>
      <c r="L346" s="25">
        <f t="shared" si="47"/>
        <v>60.714285714285708</v>
      </c>
    </row>
    <row r="347" spans="1:16" s="2" customFormat="1" ht="14.45" customHeight="1" x14ac:dyDescent="0.15">
      <c r="A347" s="8">
        <v>52090</v>
      </c>
      <c r="B347" s="8" t="s">
        <v>350</v>
      </c>
      <c r="C347" s="8">
        <v>39</v>
      </c>
      <c r="D347" s="9">
        <v>50</v>
      </c>
      <c r="E347" s="10">
        <v>51</v>
      </c>
      <c r="F347" s="10">
        <v>101</v>
      </c>
      <c r="G347" s="9">
        <v>6</v>
      </c>
      <c r="H347" s="9">
        <v>48</v>
      </c>
      <c r="I347" s="9">
        <v>47</v>
      </c>
      <c r="J347" s="25">
        <f t="shared" si="45"/>
        <v>5.9405940594059405</v>
      </c>
      <c r="K347" s="25">
        <f t="shared" si="46"/>
        <v>47.524752475247524</v>
      </c>
      <c r="L347" s="25">
        <f t="shared" si="47"/>
        <v>46.534653465346537</v>
      </c>
    </row>
    <row r="348" spans="1:16" s="2" customFormat="1" ht="14.45" customHeight="1" x14ac:dyDescent="0.15">
      <c r="A348" s="8">
        <v>52100</v>
      </c>
      <c r="B348" s="8" t="s">
        <v>351</v>
      </c>
      <c r="C348" s="8">
        <v>11</v>
      </c>
      <c r="D348" s="9">
        <v>12</v>
      </c>
      <c r="E348" s="10">
        <v>14</v>
      </c>
      <c r="F348" s="10">
        <v>26</v>
      </c>
      <c r="G348" s="9">
        <v>2</v>
      </c>
      <c r="H348" s="9">
        <v>8</v>
      </c>
      <c r="I348" s="9">
        <v>16</v>
      </c>
      <c r="J348" s="25">
        <f t="shared" si="45"/>
        <v>7.6923076923076925</v>
      </c>
      <c r="K348" s="25">
        <f t="shared" si="46"/>
        <v>30.76923076923077</v>
      </c>
      <c r="L348" s="25">
        <f t="shared" si="47"/>
        <v>61.53846153846154</v>
      </c>
    </row>
    <row r="349" spans="1:16" s="2" customFormat="1" ht="14.45" customHeight="1" x14ac:dyDescent="0.15">
      <c r="A349" s="8">
        <v>52110</v>
      </c>
      <c r="B349" s="8" t="s">
        <v>352</v>
      </c>
      <c r="C349" s="8">
        <v>51</v>
      </c>
      <c r="D349" s="9">
        <v>95</v>
      </c>
      <c r="E349" s="10">
        <v>78</v>
      </c>
      <c r="F349" s="10">
        <v>173</v>
      </c>
      <c r="G349" s="9">
        <v>10</v>
      </c>
      <c r="H349" s="9">
        <v>92</v>
      </c>
      <c r="I349" s="9">
        <v>71</v>
      </c>
      <c r="J349" s="25">
        <f t="shared" si="45"/>
        <v>5.7803468208092488</v>
      </c>
      <c r="K349" s="25">
        <f t="shared" si="46"/>
        <v>53.179190751445084</v>
      </c>
      <c r="L349" s="25">
        <f t="shared" si="47"/>
        <v>41.040462427745666</v>
      </c>
    </row>
    <row r="350" spans="1:16" s="2" customFormat="1" ht="14.45" customHeight="1" x14ac:dyDescent="0.15">
      <c r="A350" s="8">
        <v>52120</v>
      </c>
      <c r="B350" s="8" t="s">
        <v>353</v>
      </c>
      <c r="C350" s="8">
        <v>32</v>
      </c>
      <c r="D350" s="9">
        <v>46</v>
      </c>
      <c r="E350" s="10">
        <v>40</v>
      </c>
      <c r="F350" s="10">
        <v>86</v>
      </c>
      <c r="G350" s="9">
        <v>12</v>
      </c>
      <c r="H350" s="9">
        <v>37</v>
      </c>
      <c r="I350" s="9">
        <v>37</v>
      </c>
      <c r="J350" s="25">
        <f t="shared" si="45"/>
        <v>13.953488372093023</v>
      </c>
      <c r="K350" s="25">
        <f t="shared" si="46"/>
        <v>43.02325581395349</v>
      </c>
      <c r="L350" s="25">
        <f t="shared" si="47"/>
        <v>43.02325581395349</v>
      </c>
    </row>
    <row r="351" spans="1:16" s="3" customFormat="1" ht="14.45" customHeight="1" x14ac:dyDescent="0.15">
      <c r="A351" s="27" t="s">
        <v>183</v>
      </c>
      <c r="B351" s="27"/>
      <c r="C351" s="21">
        <f t="shared" ref="C351:I351" si="51">SUM(C352:C362)</f>
        <v>574</v>
      </c>
      <c r="D351" s="21">
        <f t="shared" si="51"/>
        <v>724</v>
      </c>
      <c r="E351" s="21">
        <f t="shared" si="51"/>
        <v>777</v>
      </c>
      <c r="F351" s="21">
        <f t="shared" si="51"/>
        <v>1501</v>
      </c>
      <c r="G351" s="21">
        <f t="shared" si="51"/>
        <v>107</v>
      </c>
      <c r="H351" s="21">
        <f t="shared" si="51"/>
        <v>705</v>
      </c>
      <c r="I351" s="21">
        <f t="shared" si="51"/>
        <v>689</v>
      </c>
      <c r="J351" s="22">
        <f t="shared" si="45"/>
        <v>7.1285809460359753</v>
      </c>
      <c r="K351" s="22">
        <f t="shared" si="46"/>
        <v>46.968687541638907</v>
      </c>
      <c r="L351" s="22">
        <f t="shared" si="47"/>
        <v>45.902731512325119</v>
      </c>
      <c r="M351" s="2"/>
      <c r="N351" s="2"/>
      <c r="P351" s="2"/>
    </row>
    <row r="352" spans="1:16" s="2" customFormat="1" ht="14.45" customHeight="1" x14ac:dyDescent="0.15">
      <c r="A352" s="8">
        <v>53130</v>
      </c>
      <c r="B352" s="8" t="s">
        <v>354</v>
      </c>
      <c r="C352" s="8">
        <v>29</v>
      </c>
      <c r="D352" s="9">
        <v>59</v>
      </c>
      <c r="E352" s="10">
        <v>51</v>
      </c>
      <c r="F352" s="10">
        <v>110</v>
      </c>
      <c r="G352" s="9">
        <v>14</v>
      </c>
      <c r="H352" s="9">
        <v>57</v>
      </c>
      <c r="I352" s="9">
        <v>39</v>
      </c>
      <c r="J352" s="25">
        <f t="shared" si="45"/>
        <v>12.727272727272727</v>
      </c>
      <c r="K352" s="25">
        <f t="shared" si="46"/>
        <v>51.81818181818182</v>
      </c>
      <c r="L352" s="25">
        <f t="shared" si="47"/>
        <v>35.454545454545453</v>
      </c>
    </row>
    <row r="353" spans="1:16" s="2" customFormat="1" ht="14.45" customHeight="1" x14ac:dyDescent="0.15">
      <c r="A353" s="8">
        <v>53140</v>
      </c>
      <c r="B353" s="8" t="s">
        <v>355</v>
      </c>
      <c r="C353" s="8">
        <v>21</v>
      </c>
      <c r="D353" s="9">
        <v>31</v>
      </c>
      <c r="E353" s="10">
        <v>29</v>
      </c>
      <c r="F353" s="10">
        <v>60</v>
      </c>
      <c r="G353" s="9">
        <v>7</v>
      </c>
      <c r="H353" s="9">
        <v>27</v>
      </c>
      <c r="I353" s="9">
        <v>26</v>
      </c>
      <c r="J353" s="25">
        <f t="shared" si="45"/>
        <v>11.666666666666666</v>
      </c>
      <c r="K353" s="25">
        <f t="shared" si="46"/>
        <v>45</v>
      </c>
      <c r="L353" s="25">
        <f t="shared" si="47"/>
        <v>43.333333333333336</v>
      </c>
    </row>
    <row r="354" spans="1:16" s="2" customFormat="1" ht="14.45" customHeight="1" x14ac:dyDescent="0.15">
      <c r="A354" s="8">
        <v>53150</v>
      </c>
      <c r="B354" s="8" t="s">
        <v>356</v>
      </c>
      <c r="C354" s="8">
        <v>40</v>
      </c>
      <c r="D354" s="9">
        <v>54</v>
      </c>
      <c r="E354" s="10">
        <v>52</v>
      </c>
      <c r="F354" s="10">
        <v>106</v>
      </c>
      <c r="G354" s="9">
        <v>1</v>
      </c>
      <c r="H354" s="9">
        <v>48</v>
      </c>
      <c r="I354" s="9">
        <v>57</v>
      </c>
      <c r="J354" s="25">
        <f t="shared" si="45"/>
        <v>0.94339622641509435</v>
      </c>
      <c r="K354" s="25">
        <f t="shared" si="46"/>
        <v>45.283018867924532</v>
      </c>
      <c r="L354" s="25">
        <f t="shared" si="47"/>
        <v>53.773584905660378</v>
      </c>
    </row>
    <row r="355" spans="1:16" s="2" customFormat="1" ht="14.45" customHeight="1" x14ac:dyDescent="0.15">
      <c r="A355" s="8">
        <v>53160</v>
      </c>
      <c r="B355" s="8" t="s">
        <v>357</v>
      </c>
      <c r="C355" s="8">
        <v>46</v>
      </c>
      <c r="D355" s="9">
        <v>67</v>
      </c>
      <c r="E355" s="10">
        <v>64</v>
      </c>
      <c r="F355" s="10">
        <v>131</v>
      </c>
      <c r="G355" s="9">
        <v>7</v>
      </c>
      <c r="H355" s="9">
        <v>62</v>
      </c>
      <c r="I355" s="9">
        <v>62</v>
      </c>
      <c r="J355" s="25">
        <f t="shared" si="45"/>
        <v>5.343511450381679</v>
      </c>
      <c r="K355" s="25">
        <f t="shared" si="46"/>
        <v>47.328244274809158</v>
      </c>
      <c r="L355" s="25">
        <f t="shared" si="47"/>
        <v>47.328244274809158</v>
      </c>
    </row>
    <row r="356" spans="1:16" s="2" customFormat="1" ht="14.45" customHeight="1" x14ac:dyDescent="0.15">
      <c r="A356" s="8">
        <v>53170</v>
      </c>
      <c r="B356" s="8" t="s">
        <v>358</v>
      </c>
      <c r="C356" s="8">
        <v>250</v>
      </c>
      <c r="D356" s="9">
        <v>236</v>
      </c>
      <c r="E356" s="10">
        <v>312</v>
      </c>
      <c r="F356" s="10">
        <v>548</v>
      </c>
      <c r="G356" s="9">
        <v>48</v>
      </c>
      <c r="H356" s="9">
        <v>226</v>
      </c>
      <c r="I356" s="9">
        <v>274</v>
      </c>
      <c r="J356" s="25">
        <f t="shared" si="45"/>
        <v>8.7591240875912408</v>
      </c>
      <c r="K356" s="25">
        <f t="shared" si="46"/>
        <v>41.240875912408761</v>
      </c>
      <c r="L356" s="25">
        <f t="shared" si="47"/>
        <v>50</v>
      </c>
      <c r="N356" s="3"/>
    </row>
    <row r="357" spans="1:16" s="2" customFormat="1" ht="14.45" customHeight="1" x14ac:dyDescent="0.15">
      <c r="A357" s="8">
        <v>53180</v>
      </c>
      <c r="B357" s="8" t="s">
        <v>359</v>
      </c>
      <c r="C357" s="8">
        <v>25</v>
      </c>
      <c r="D357" s="9">
        <v>36</v>
      </c>
      <c r="E357" s="10">
        <v>27</v>
      </c>
      <c r="F357" s="10">
        <v>63</v>
      </c>
      <c r="G357" s="9">
        <v>6</v>
      </c>
      <c r="H357" s="9">
        <v>37</v>
      </c>
      <c r="I357" s="9">
        <v>20</v>
      </c>
      <c r="J357" s="25">
        <f t="shared" si="45"/>
        <v>9.5238095238095237</v>
      </c>
      <c r="K357" s="25">
        <f t="shared" si="46"/>
        <v>58.730158730158735</v>
      </c>
      <c r="L357" s="25">
        <f t="shared" si="47"/>
        <v>31.746031746031743</v>
      </c>
      <c r="N357" s="3"/>
    </row>
    <row r="358" spans="1:16" s="2" customFormat="1" ht="14.45" customHeight="1" x14ac:dyDescent="0.15">
      <c r="A358" s="8">
        <v>53190</v>
      </c>
      <c r="B358" s="8" t="s">
        <v>360</v>
      </c>
      <c r="C358" s="8">
        <v>38</v>
      </c>
      <c r="D358" s="9">
        <v>59</v>
      </c>
      <c r="E358" s="10">
        <v>55</v>
      </c>
      <c r="F358" s="10">
        <v>114</v>
      </c>
      <c r="G358" s="9">
        <v>4</v>
      </c>
      <c r="H358" s="9">
        <v>61</v>
      </c>
      <c r="I358" s="9">
        <v>49</v>
      </c>
      <c r="J358" s="25">
        <f t="shared" si="45"/>
        <v>3.5087719298245612</v>
      </c>
      <c r="K358" s="25">
        <f t="shared" si="46"/>
        <v>53.508771929824562</v>
      </c>
      <c r="L358" s="25">
        <f t="shared" si="47"/>
        <v>42.982456140350877</v>
      </c>
    </row>
    <row r="359" spans="1:16" s="2" customFormat="1" ht="14.45" customHeight="1" x14ac:dyDescent="0.15">
      <c r="A359" s="8">
        <v>53200</v>
      </c>
      <c r="B359" s="8" t="s">
        <v>361</v>
      </c>
      <c r="C359" s="8">
        <v>31</v>
      </c>
      <c r="D359" s="9">
        <v>50</v>
      </c>
      <c r="E359" s="10">
        <v>43</v>
      </c>
      <c r="F359" s="10">
        <v>93</v>
      </c>
      <c r="G359" s="9">
        <v>7</v>
      </c>
      <c r="H359" s="9">
        <v>46</v>
      </c>
      <c r="I359" s="9">
        <v>40</v>
      </c>
      <c r="J359" s="25">
        <f t="shared" si="45"/>
        <v>7.5268817204301079</v>
      </c>
      <c r="K359" s="25">
        <f t="shared" si="46"/>
        <v>49.462365591397848</v>
      </c>
      <c r="L359" s="25">
        <f t="shared" si="47"/>
        <v>43.01075268817204</v>
      </c>
    </row>
    <row r="360" spans="1:16" s="2" customFormat="1" ht="14.45" customHeight="1" x14ac:dyDescent="0.15">
      <c r="A360" s="8">
        <v>53210</v>
      </c>
      <c r="B360" s="8" t="s">
        <v>362</v>
      </c>
      <c r="C360" s="8">
        <v>19</v>
      </c>
      <c r="D360" s="9">
        <v>31</v>
      </c>
      <c r="E360" s="10">
        <v>34</v>
      </c>
      <c r="F360" s="10">
        <v>65</v>
      </c>
      <c r="G360" s="9">
        <v>3</v>
      </c>
      <c r="H360" s="9">
        <v>34</v>
      </c>
      <c r="I360" s="9">
        <v>28</v>
      </c>
      <c r="J360" s="25">
        <f t="shared" si="45"/>
        <v>4.6153846153846159</v>
      </c>
      <c r="K360" s="25">
        <f t="shared" si="46"/>
        <v>52.307692307692314</v>
      </c>
      <c r="L360" s="25">
        <f t="shared" si="47"/>
        <v>43.07692307692308</v>
      </c>
    </row>
    <row r="361" spans="1:16" s="2" customFormat="1" ht="14.45" customHeight="1" x14ac:dyDescent="0.15">
      <c r="A361" s="8">
        <v>53220</v>
      </c>
      <c r="B361" s="8" t="s">
        <v>363</v>
      </c>
      <c r="C361" s="8">
        <v>54</v>
      </c>
      <c r="D361" s="9">
        <v>82</v>
      </c>
      <c r="E361" s="10">
        <v>88</v>
      </c>
      <c r="F361" s="10">
        <v>170</v>
      </c>
      <c r="G361" s="9">
        <v>10</v>
      </c>
      <c r="H361" s="9">
        <v>79</v>
      </c>
      <c r="I361" s="9">
        <v>81</v>
      </c>
      <c r="J361" s="25">
        <f t="shared" si="45"/>
        <v>5.8823529411764701</v>
      </c>
      <c r="K361" s="25">
        <f t="shared" si="46"/>
        <v>46.470588235294116</v>
      </c>
      <c r="L361" s="25">
        <f t="shared" si="47"/>
        <v>47.647058823529406</v>
      </c>
    </row>
    <row r="362" spans="1:16" s="2" customFormat="1" ht="14.45" customHeight="1" x14ac:dyDescent="0.15">
      <c r="A362" s="8">
        <v>53230</v>
      </c>
      <c r="B362" s="8" t="s">
        <v>364</v>
      </c>
      <c r="C362" s="8">
        <v>21</v>
      </c>
      <c r="D362" s="9">
        <v>19</v>
      </c>
      <c r="E362" s="10">
        <v>22</v>
      </c>
      <c r="F362" s="10">
        <v>41</v>
      </c>
      <c r="G362" s="9">
        <v>0</v>
      </c>
      <c r="H362" s="9">
        <v>28</v>
      </c>
      <c r="I362" s="9">
        <v>13</v>
      </c>
      <c r="J362" s="25">
        <f t="shared" si="45"/>
        <v>0</v>
      </c>
      <c r="K362" s="25">
        <f t="shared" si="46"/>
        <v>68.292682926829272</v>
      </c>
      <c r="L362" s="25">
        <f t="shared" si="47"/>
        <v>31.707317073170731</v>
      </c>
      <c r="M362" s="3"/>
    </row>
    <row r="363" spans="1:16" s="3" customFormat="1" ht="14.45" customHeight="1" x14ac:dyDescent="0.15">
      <c r="A363" s="27" t="s">
        <v>184</v>
      </c>
      <c r="B363" s="27"/>
      <c r="C363" s="21">
        <f t="shared" ref="C363:I363" si="52">SUM(C364:C371)</f>
        <v>484</v>
      </c>
      <c r="D363" s="21">
        <f t="shared" si="52"/>
        <v>660</v>
      </c>
      <c r="E363" s="21">
        <f t="shared" si="52"/>
        <v>716</v>
      </c>
      <c r="F363" s="21">
        <f t="shared" si="52"/>
        <v>1376</v>
      </c>
      <c r="G363" s="21">
        <f t="shared" si="52"/>
        <v>147</v>
      </c>
      <c r="H363" s="21">
        <f t="shared" si="52"/>
        <v>677</v>
      </c>
      <c r="I363" s="21">
        <f t="shared" si="52"/>
        <v>552</v>
      </c>
      <c r="J363" s="22">
        <f t="shared" si="45"/>
        <v>10.68313953488372</v>
      </c>
      <c r="K363" s="22">
        <f t="shared" si="46"/>
        <v>49.200581395348834</v>
      </c>
      <c r="L363" s="22">
        <f t="shared" si="47"/>
        <v>40.116279069767444</v>
      </c>
      <c r="N363" s="2"/>
      <c r="P363" s="2"/>
    </row>
    <row r="364" spans="1:16" s="2" customFormat="1" ht="14.45" customHeight="1" x14ac:dyDescent="0.15">
      <c r="A364" s="8">
        <v>54230</v>
      </c>
      <c r="B364" s="8" t="s">
        <v>365</v>
      </c>
      <c r="C364" s="8">
        <v>37</v>
      </c>
      <c r="D364" s="9">
        <v>65</v>
      </c>
      <c r="E364" s="13">
        <v>61</v>
      </c>
      <c r="F364" s="13">
        <v>126</v>
      </c>
      <c r="G364" s="9">
        <v>11</v>
      </c>
      <c r="H364" s="9">
        <v>53</v>
      </c>
      <c r="I364" s="9">
        <v>62</v>
      </c>
      <c r="J364" s="25">
        <f t="shared" si="45"/>
        <v>8.7301587301587293</v>
      </c>
      <c r="K364" s="25">
        <f t="shared" si="46"/>
        <v>42.063492063492063</v>
      </c>
      <c r="L364" s="25">
        <f t="shared" si="47"/>
        <v>49.206349206349202</v>
      </c>
      <c r="M364" s="3"/>
    </row>
    <row r="365" spans="1:16" s="2" customFormat="1" ht="14.45" customHeight="1" x14ac:dyDescent="0.15">
      <c r="A365" s="8">
        <v>54240</v>
      </c>
      <c r="B365" s="8" t="s">
        <v>366</v>
      </c>
      <c r="C365" s="8">
        <v>38</v>
      </c>
      <c r="D365" s="9">
        <v>42</v>
      </c>
      <c r="E365" s="13">
        <v>53</v>
      </c>
      <c r="F365" s="13">
        <v>95</v>
      </c>
      <c r="G365" s="9">
        <v>11</v>
      </c>
      <c r="H365" s="9">
        <v>49</v>
      </c>
      <c r="I365" s="9">
        <v>35</v>
      </c>
      <c r="J365" s="25">
        <f t="shared" si="45"/>
        <v>11.578947368421053</v>
      </c>
      <c r="K365" s="25">
        <f t="shared" si="46"/>
        <v>51.578947368421055</v>
      </c>
      <c r="L365" s="25">
        <f t="shared" si="47"/>
        <v>36.84210526315789</v>
      </c>
      <c r="N365" s="3"/>
    </row>
    <row r="366" spans="1:16" s="2" customFormat="1" ht="14.45" customHeight="1" x14ac:dyDescent="0.15">
      <c r="A366" s="8">
        <v>54250</v>
      </c>
      <c r="B366" s="8" t="s">
        <v>367</v>
      </c>
      <c r="C366" s="8">
        <v>68</v>
      </c>
      <c r="D366" s="9">
        <v>96</v>
      </c>
      <c r="E366" s="13">
        <v>99</v>
      </c>
      <c r="F366" s="13">
        <v>195</v>
      </c>
      <c r="G366" s="9">
        <v>25</v>
      </c>
      <c r="H366" s="9">
        <v>107</v>
      </c>
      <c r="I366" s="9">
        <v>63</v>
      </c>
      <c r="J366" s="25">
        <f t="shared" si="45"/>
        <v>12.820512820512819</v>
      </c>
      <c r="K366" s="25">
        <f t="shared" si="46"/>
        <v>54.871794871794876</v>
      </c>
      <c r="L366" s="25">
        <f t="shared" si="47"/>
        <v>32.307692307692307</v>
      </c>
    </row>
    <row r="367" spans="1:16" s="2" customFormat="1" ht="14.45" customHeight="1" x14ac:dyDescent="0.15">
      <c r="A367" s="8">
        <v>54260</v>
      </c>
      <c r="B367" s="8" t="s">
        <v>368</v>
      </c>
      <c r="C367" s="8">
        <v>65</v>
      </c>
      <c r="D367" s="9">
        <v>105</v>
      </c>
      <c r="E367" s="13">
        <v>99</v>
      </c>
      <c r="F367" s="13">
        <v>204</v>
      </c>
      <c r="G367" s="9">
        <v>26</v>
      </c>
      <c r="H367" s="9">
        <v>87</v>
      </c>
      <c r="I367" s="9">
        <v>91</v>
      </c>
      <c r="J367" s="25">
        <f t="shared" si="45"/>
        <v>12.745098039215685</v>
      </c>
      <c r="K367" s="25">
        <f t="shared" si="46"/>
        <v>42.647058823529413</v>
      </c>
      <c r="L367" s="25">
        <f t="shared" si="47"/>
        <v>44.607843137254903</v>
      </c>
    </row>
    <row r="368" spans="1:16" s="2" customFormat="1" ht="14.45" customHeight="1" x14ac:dyDescent="0.15">
      <c r="A368" s="8">
        <v>54270</v>
      </c>
      <c r="B368" s="8" t="s">
        <v>369</v>
      </c>
      <c r="C368" s="8">
        <v>13</v>
      </c>
      <c r="D368" s="9">
        <v>20</v>
      </c>
      <c r="E368" s="13">
        <v>24</v>
      </c>
      <c r="F368" s="13">
        <v>44</v>
      </c>
      <c r="G368" s="9">
        <v>7</v>
      </c>
      <c r="H368" s="9">
        <v>25</v>
      </c>
      <c r="I368" s="9">
        <v>12</v>
      </c>
      <c r="J368" s="25">
        <f t="shared" si="45"/>
        <v>15.909090909090908</v>
      </c>
      <c r="K368" s="25">
        <f t="shared" si="46"/>
        <v>56.81818181818182</v>
      </c>
      <c r="L368" s="25">
        <f t="shared" si="47"/>
        <v>27.27272727272727</v>
      </c>
    </row>
    <row r="369" spans="1:14" s="2" customFormat="1" ht="14.45" customHeight="1" x14ac:dyDescent="0.15">
      <c r="A369" s="8">
        <v>54280</v>
      </c>
      <c r="B369" s="8" t="s">
        <v>370</v>
      </c>
      <c r="C369" s="8">
        <v>74</v>
      </c>
      <c r="D369" s="9">
        <v>120</v>
      </c>
      <c r="E369" s="13">
        <v>116</v>
      </c>
      <c r="F369" s="13">
        <v>236</v>
      </c>
      <c r="G369" s="9">
        <v>25</v>
      </c>
      <c r="H369" s="9">
        <v>108</v>
      </c>
      <c r="I369" s="9">
        <v>103</v>
      </c>
      <c r="J369" s="25">
        <f t="shared" si="45"/>
        <v>10.59322033898305</v>
      </c>
      <c r="K369" s="25">
        <f t="shared" si="46"/>
        <v>45.762711864406782</v>
      </c>
      <c r="L369" s="25">
        <f t="shared" si="47"/>
        <v>43.644067796610173</v>
      </c>
    </row>
    <row r="370" spans="1:14" s="2" customFormat="1" ht="14.45" customHeight="1" x14ac:dyDescent="0.15">
      <c r="A370" s="8">
        <v>54290</v>
      </c>
      <c r="B370" s="8" t="s">
        <v>371</v>
      </c>
      <c r="C370" s="8">
        <v>78</v>
      </c>
      <c r="D370" s="9">
        <v>96</v>
      </c>
      <c r="E370" s="13">
        <v>113</v>
      </c>
      <c r="F370" s="13">
        <v>209</v>
      </c>
      <c r="G370" s="9">
        <v>22</v>
      </c>
      <c r="H370" s="9">
        <v>118</v>
      </c>
      <c r="I370" s="9">
        <v>69</v>
      </c>
      <c r="J370" s="25">
        <f t="shared" si="45"/>
        <v>10.526315789473683</v>
      </c>
      <c r="K370" s="25">
        <f t="shared" si="46"/>
        <v>56.459330143540662</v>
      </c>
      <c r="L370" s="25">
        <f t="shared" si="47"/>
        <v>33.014354066985646</v>
      </c>
    </row>
    <row r="371" spans="1:14" s="2" customFormat="1" ht="14.45" customHeight="1" x14ac:dyDescent="0.15">
      <c r="A371" s="8">
        <v>54300</v>
      </c>
      <c r="B371" s="8" t="s">
        <v>372</v>
      </c>
      <c r="C371" s="8">
        <v>111</v>
      </c>
      <c r="D371" s="9">
        <v>116</v>
      </c>
      <c r="E371" s="13">
        <v>151</v>
      </c>
      <c r="F371" s="13">
        <v>267</v>
      </c>
      <c r="G371" s="9">
        <v>20</v>
      </c>
      <c r="H371" s="9">
        <v>130</v>
      </c>
      <c r="I371" s="9">
        <v>117</v>
      </c>
      <c r="J371" s="25">
        <f t="shared" si="45"/>
        <v>7.4906367041198507</v>
      </c>
      <c r="K371" s="25">
        <f t="shared" si="46"/>
        <v>48.68913857677903</v>
      </c>
      <c r="L371" s="25">
        <f t="shared" si="47"/>
        <v>43.820224719101127</v>
      </c>
      <c r="M371" s="3"/>
      <c r="N371" s="3"/>
    </row>
    <row r="372" spans="1:14" s="2" customFormat="1" ht="12.95" customHeight="1" x14ac:dyDescent="0.15">
      <c r="A372" s="4"/>
      <c r="B372" s="4"/>
      <c r="C372" s="5"/>
      <c r="D372" s="5"/>
      <c r="E372" s="5"/>
      <c r="F372" s="5"/>
      <c r="G372" s="5"/>
      <c r="H372" s="5"/>
      <c r="I372" s="5"/>
      <c r="J372" s="6"/>
      <c r="K372" s="6"/>
      <c r="L372" s="6"/>
    </row>
    <row r="373" spans="1:14" s="2" customFormat="1" ht="12.95" customHeight="1" x14ac:dyDescent="0.15">
      <c r="A373" s="4"/>
      <c r="B373" s="4"/>
      <c r="C373" s="5"/>
      <c r="D373" s="5"/>
      <c r="E373" s="5"/>
      <c r="F373" s="5"/>
      <c r="G373" s="5"/>
      <c r="H373" s="5"/>
      <c r="I373" s="5"/>
      <c r="J373" s="6"/>
      <c r="K373" s="6"/>
      <c r="L373" s="6"/>
    </row>
    <row r="374" spans="1:14" s="2" customFormat="1" ht="12.95" customHeight="1" x14ac:dyDescent="0.15">
      <c r="A374" s="4"/>
      <c r="B374" s="4"/>
      <c r="C374" s="5"/>
      <c r="D374" s="5"/>
      <c r="E374" s="5"/>
      <c r="F374" s="5"/>
      <c r="G374" s="5"/>
      <c r="H374" s="5"/>
      <c r="I374" s="5"/>
      <c r="J374" s="6"/>
      <c r="K374" s="6"/>
      <c r="L374" s="6"/>
    </row>
    <row r="375" spans="1:14" s="2" customFormat="1" ht="12.95" customHeight="1" x14ac:dyDescent="0.15">
      <c r="A375" s="4"/>
      <c r="B375" s="4"/>
      <c r="C375" s="5"/>
      <c r="D375" s="5"/>
      <c r="E375" s="5"/>
      <c r="F375" s="5"/>
      <c r="G375" s="5"/>
      <c r="H375" s="5"/>
      <c r="I375" s="5"/>
      <c r="J375" s="6"/>
      <c r="K375" s="6"/>
      <c r="L375" s="6"/>
    </row>
    <row r="376" spans="1:14" s="2" customFormat="1" ht="12.95" customHeight="1" x14ac:dyDescent="0.15">
      <c r="A376" s="4"/>
      <c r="B376" s="4"/>
      <c r="C376" s="5"/>
      <c r="D376" s="5"/>
      <c r="E376" s="5"/>
      <c r="F376" s="5"/>
      <c r="G376" s="5"/>
      <c r="H376" s="5"/>
      <c r="I376" s="5"/>
      <c r="J376" s="6"/>
      <c r="K376" s="6"/>
      <c r="L376" s="6"/>
    </row>
    <row r="377" spans="1:14" s="2" customFormat="1" ht="12.95" customHeight="1" x14ac:dyDescent="0.15">
      <c r="A377" s="4"/>
      <c r="B377" s="4"/>
      <c r="C377" s="5"/>
      <c r="D377" s="5"/>
      <c r="E377" s="5"/>
      <c r="F377" s="5"/>
      <c r="G377" s="5"/>
      <c r="H377" s="5"/>
      <c r="I377" s="5"/>
      <c r="J377" s="6"/>
      <c r="K377" s="6"/>
      <c r="L377" s="6"/>
      <c r="M377" s="3"/>
    </row>
    <row r="378" spans="1:14" s="2" customFormat="1" ht="12.95" customHeight="1" x14ac:dyDescent="0.15">
      <c r="A378" s="4"/>
      <c r="B378" s="4"/>
      <c r="C378" s="5"/>
      <c r="D378" s="5"/>
      <c r="E378" s="5"/>
      <c r="F378" s="5"/>
      <c r="G378" s="5"/>
      <c r="H378" s="5"/>
      <c r="I378" s="5"/>
      <c r="J378" s="6"/>
      <c r="K378" s="6"/>
      <c r="L378" s="6"/>
    </row>
    <row r="379" spans="1:14" s="2" customFormat="1" ht="12.95" customHeight="1" x14ac:dyDescent="0.15">
      <c r="A379" s="4"/>
      <c r="B379" s="4"/>
      <c r="C379" s="5"/>
      <c r="D379" s="5"/>
      <c r="E379" s="5"/>
      <c r="F379" s="5"/>
      <c r="G379" s="5"/>
      <c r="H379" s="5"/>
      <c r="I379" s="5"/>
      <c r="J379" s="6"/>
      <c r="K379" s="6"/>
      <c r="L379" s="6"/>
    </row>
    <row r="380" spans="1:14" s="2" customFormat="1" ht="12.95" customHeight="1" x14ac:dyDescent="0.15">
      <c r="A380" s="4"/>
      <c r="B380" s="4"/>
      <c r="C380" s="5"/>
      <c r="D380" s="5"/>
      <c r="E380" s="5"/>
      <c r="F380" s="5"/>
      <c r="G380" s="5"/>
      <c r="H380" s="5"/>
      <c r="I380" s="5"/>
      <c r="J380" s="6"/>
      <c r="K380" s="6"/>
      <c r="L380" s="6"/>
    </row>
    <row r="381" spans="1:14" s="2" customFormat="1" ht="12.95" customHeight="1" x14ac:dyDescent="0.15">
      <c r="A381" s="4"/>
      <c r="B381" s="4"/>
      <c r="C381" s="5"/>
      <c r="D381" s="5"/>
      <c r="E381" s="5"/>
      <c r="F381" s="5"/>
      <c r="G381" s="5"/>
      <c r="H381" s="5"/>
      <c r="I381" s="5"/>
      <c r="J381" s="6"/>
      <c r="K381" s="6"/>
      <c r="L381" s="6"/>
    </row>
    <row r="382" spans="1:14" s="2" customFormat="1" ht="12.95" customHeight="1" x14ac:dyDescent="0.15">
      <c r="A382" s="4"/>
      <c r="B382" s="4"/>
      <c r="C382" s="5"/>
      <c r="D382" s="5"/>
      <c r="E382" s="5"/>
      <c r="F382" s="5"/>
      <c r="G382" s="5"/>
      <c r="H382" s="5"/>
      <c r="I382" s="5"/>
      <c r="J382" s="6"/>
      <c r="K382" s="6"/>
      <c r="L382" s="6"/>
    </row>
    <row r="383" spans="1:14" s="2" customFormat="1" ht="12.95" customHeight="1" x14ac:dyDescent="0.15">
      <c r="A383" s="4"/>
      <c r="B383" s="4"/>
      <c r="C383" s="5"/>
      <c r="D383" s="5"/>
      <c r="E383" s="5"/>
      <c r="F383" s="5"/>
      <c r="G383" s="5"/>
      <c r="H383" s="5"/>
      <c r="I383" s="5"/>
      <c r="J383" s="6"/>
      <c r="K383" s="6"/>
      <c r="L383" s="6"/>
      <c r="N383" s="3"/>
    </row>
    <row r="384" spans="1:14" s="2" customFormat="1" ht="12.95" customHeight="1" x14ac:dyDescent="0.15">
      <c r="A384" s="4"/>
      <c r="B384" s="4"/>
      <c r="C384" s="5"/>
      <c r="D384" s="5"/>
      <c r="E384" s="5"/>
      <c r="F384" s="5"/>
      <c r="G384" s="5"/>
      <c r="H384" s="5"/>
      <c r="I384" s="5"/>
      <c r="J384" s="6"/>
      <c r="K384" s="6"/>
      <c r="L384" s="6"/>
    </row>
    <row r="385" spans="13:14" ht="12.95" customHeight="1" x14ac:dyDescent="0.15">
      <c r="M385" s="2"/>
      <c r="N385" s="2"/>
    </row>
    <row r="386" spans="13:14" ht="12.95" customHeight="1" x14ac:dyDescent="0.15">
      <c r="M386" s="2"/>
      <c r="N386" s="2"/>
    </row>
    <row r="387" spans="13:14" ht="12.95" customHeight="1" x14ac:dyDescent="0.15">
      <c r="M387" s="2"/>
      <c r="N387" s="2"/>
    </row>
    <row r="388" spans="13:14" ht="12.95" customHeight="1" x14ac:dyDescent="0.15">
      <c r="M388" s="2"/>
      <c r="N388" s="2"/>
    </row>
    <row r="389" spans="13:14" ht="12.95" customHeight="1" x14ac:dyDescent="0.15">
      <c r="M389" s="3"/>
      <c r="N389" s="2"/>
    </row>
    <row r="390" spans="13:14" ht="12.95" customHeight="1" x14ac:dyDescent="0.15">
      <c r="M390" s="2"/>
      <c r="N390" s="2"/>
    </row>
    <row r="391" spans="13:14" ht="12.95" customHeight="1" x14ac:dyDescent="0.15">
      <c r="M391" s="2"/>
      <c r="N391" s="2"/>
    </row>
    <row r="392" spans="13:14" ht="12.95" customHeight="1" x14ac:dyDescent="0.15">
      <c r="M392" s="2"/>
      <c r="N392" s="2"/>
    </row>
    <row r="393" spans="13:14" ht="12.95" customHeight="1" x14ac:dyDescent="0.15">
      <c r="M393" s="2"/>
      <c r="N393" s="2"/>
    </row>
    <row r="394" spans="13:14" ht="12.95" customHeight="1" x14ac:dyDescent="0.15">
      <c r="M394" s="2"/>
      <c r="N394" s="2"/>
    </row>
    <row r="395" spans="13:14" ht="12.95" customHeight="1" x14ac:dyDescent="0.15">
      <c r="M395" s="2"/>
      <c r="N395" s="2"/>
    </row>
    <row r="396" spans="13:14" ht="12.95" customHeight="1" x14ac:dyDescent="0.15">
      <c r="M396" s="2"/>
      <c r="N396" s="2"/>
    </row>
    <row r="397" spans="13:14" ht="12.95" customHeight="1" x14ac:dyDescent="0.15">
      <c r="M397" s="2"/>
      <c r="N397" s="2"/>
    </row>
    <row r="398" spans="13:14" ht="12.95" customHeight="1" x14ac:dyDescent="0.15">
      <c r="M398" s="2"/>
      <c r="N398" s="2"/>
    </row>
    <row r="399" spans="13:14" ht="12.95" customHeight="1" x14ac:dyDescent="0.15">
      <c r="M399" s="2"/>
      <c r="N399" s="2"/>
    </row>
    <row r="400" spans="13:14" ht="12.95" customHeight="1" x14ac:dyDescent="0.15">
      <c r="M400" s="2"/>
      <c r="N400" s="2"/>
    </row>
    <row r="401" spans="13:14" ht="12.95" customHeight="1" x14ac:dyDescent="0.15">
      <c r="M401" s="2"/>
      <c r="N401" s="2"/>
    </row>
    <row r="402" spans="13:14" ht="12.95" customHeight="1" x14ac:dyDescent="0.15">
      <c r="M402" s="2"/>
      <c r="N402" s="2"/>
    </row>
    <row r="403" spans="13:14" ht="12.95" customHeight="1" x14ac:dyDescent="0.15">
      <c r="M403" s="2"/>
      <c r="N403" s="2"/>
    </row>
    <row r="404" spans="13:14" ht="12.95" customHeight="1" x14ac:dyDescent="0.15">
      <c r="M404" s="2"/>
      <c r="N404" s="2"/>
    </row>
    <row r="405" spans="13:14" ht="12.95" customHeight="1" x14ac:dyDescent="0.15">
      <c r="M405" s="2"/>
    </row>
    <row r="406" spans="13:14" ht="12.95" customHeight="1" x14ac:dyDescent="0.15">
      <c r="M406" s="2"/>
    </row>
    <row r="407" spans="13:14" ht="12.95" customHeight="1" x14ac:dyDescent="0.15">
      <c r="M407" s="2"/>
    </row>
    <row r="408" spans="13:14" ht="12.95" customHeight="1" x14ac:dyDescent="0.15">
      <c r="M408" s="2"/>
    </row>
    <row r="409" spans="13:14" ht="12.95" customHeight="1" x14ac:dyDescent="0.15">
      <c r="M409" s="2"/>
    </row>
    <row r="410" spans="13:14" ht="12.95" customHeight="1" x14ac:dyDescent="0.15">
      <c r="M410" s="2"/>
    </row>
  </sheetData>
  <sheetProtection sheet="1" objects="1" scenarios="1"/>
  <mergeCells count="42">
    <mergeCell ref="J2:L2"/>
    <mergeCell ref="A2:B2"/>
    <mergeCell ref="A3:B3"/>
    <mergeCell ref="C2:C3"/>
    <mergeCell ref="D2:F2"/>
    <mergeCell ref="G2:I2"/>
    <mergeCell ref="A180:B180"/>
    <mergeCell ref="A5:B5"/>
    <mergeCell ref="A6:B6"/>
    <mergeCell ref="A117:B117"/>
    <mergeCell ref="A104:B104"/>
    <mergeCell ref="A94:B94"/>
    <mergeCell ref="A81:B81"/>
    <mergeCell ref="A70:B70"/>
    <mergeCell ref="A56:B56"/>
    <mergeCell ref="A38:B38"/>
    <mergeCell ref="A127:B127"/>
    <mergeCell ref="A144:B144"/>
    <mergeCell ref="A151:B151"/>
    <mergeCell ref="A161:B161"/>
    <mergeCell ref="A170:B170"/>
    <mergeCell ref="A201:B201"/>
    <mergeCell ref="A210:B210"/>
    <mergeCell ref="A219:B219"/>
    <mergeCell ref="A230:B230"/>
    <mergeCell ref="A261:B261"/>
    <mergeCell ref="J1:L1"/>
    <mergeCell ref="A363:B363"/>
    <mergeCell ref="A126:B126"/>
    <mergeCell ref="A229:B229"/>
    <mergeCell ref="A284:B284"/>
    <mergeCell ref="A337:B337"/>
    <mergeCell ref="A308:B308"/>
    <mergeCell ref="A319:B319"/>
    <mergeCell ref="A338:B338"/>
    <mergeCell ref="A345:B345"/>
    <mergeCell ref="A268:B268"/>
    <mergeCell ref="A273:B273"/>
    <mergeCell ref="A285:B285"/>
    <mergeCell ref="A4:B4"/>
    <mergeCell ref="A351:B351"/>
    <mergeCell ref="A193:B193"/>
  </mergeCells>
  <phoneticPr fontId="2"/>
  <printOptions horizontalCentered="1"/>
  <pageMargins left="0.98425196850393704" right="0.98425196850393704" top="0.6692913385826772" bottom="0.59055118110236227" header="0.35433070866141736" footer="0.39370078740157483"/>
  <pageSetup paperSize="9" scale="86" firstPageNumber="69" fitToWidth="8" fitToHeight="8" orientation="portrait" useFirstPageNumber="1" r:id="rId1"/>
  <headerFooter alignWithMargins="0">
    <oddFooter>&amp;C&amp;"ＭＳ ゴシック,標準"&amp;P</oddFooter>
  </headerFooter>
  <rowBreaks count="6" manualBreakCount="6">
    <brk id="63" max="11" man="1"/>
    <brk id="125" max="16383" man="1"/>
    <brk id="188" max="11" man="1"/>
    <brk id="228" max="11" man="1"/>
    <brk id="283" max="11" man="1"/>
    <brk id="33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行政区別世帯数・人口・年齢別</vt:lpstr>
      <vt:lpstr>行政区別世帯数・人口・年齢別!Print_Area</vt:lpstr>
      <vt:lpstr>行政区別世帯数・人口・年齢別!Print_Titles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奥州市</dc:creator>
  <cp:lastModifiedBy>ous11483</cp:lastModifiedBy>
  <cp:lastPrinted>2021-11-04T01:58:19Z</cp:lastPrinted>
  <dcterms:created xsi:type="dcterms:W3CDTF">2006-11-24T00:49:07Z</dcterms:created>
  <dcterms:modified xsi:type="dcterms:W3CDTF">2021-11-04T01:58:31Z</dcterms:modified>
</cp:coreProperties>
</file>