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425" windowWidth="15360" windowHeight="939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J7" i="2" l="1"/>
  <c r="J8" i="2"/>
  <c r="K8" i="2" s="1"/>
  <c r="J9" i="2"/>
  <c r="J10" i="2"/>
  <c r="J11" i="2"/>
  <c r="J12" i="2"/>
  <c r="K12" i="2" s="1"/>
  <c r="J13" i="2"/>
  <c r="K13" i="2" s="1"/>
  <c r="J15" i="2"/>
  <c r="J16" i="2"/>
  <c r="J17" i="2"/>
  <c r="J18" i="2"/>
  <c r="K18" i="2" s="1"/>
  <c r="J19" i="2"/>
  <c r="J20" i="2"/>
  <c r="J21" i="2"/>
  <c r="J22" i="2"/>
  <c r="J23" i="2"/>
  <c r="J24" i="2"/>
  <c r="J26" i="2"/>
  <c r="J27" i="2"/>
  <c r="J28" i="2"/>
  <c r="J29" i="2"/>
  <c r="J31" i="2"/>
  <c r="K31" i="2"/>
  <c r="J32" i="2"/>
  <c r="J33" i="2"/>
  <c r="J35" i="2"/>
  <c r="J36" i="2"/>
  <c r="J37" i="2"/>
  <c r="J38" i="2"/>
  <c r="J6" i="2"/>
  <c r="I7" i="2"/>
  <c r="K7" i="2" s="1"/>
  <c r="I8" i="2"/>
  <c r="I9" i="2"/>
  <c r="I10" i="2"/>
  <c r="K10" i="2" s="1"/>
  <c r="I11" i="2"/>
  <c r="K11" i="2" s="1"/>
  <c r="I12" i="2"/>
  <c r="I13" i="2"/>
  <c r="I15" i="2"/>
  <c r="I16" i="2"/>
  <c r="K16" i="2" s="1"/>
  <c r="I17" i="2"/>
  <c r="I18" i="2"/>
  <c r="I19" i="2"/>
  <c r="I20" i="2"/>
  <c r="K20" i="2" s="1"/>
  <c r="I21" i="2"/>
  <c r="I22" i="2"/>
  <c r="I23" i="2"/>
  <c r="I24" i="2"/>
  <c r="K24" i="2" s="1"/>
  <c r="I26" i="2"/>
  <c r="I27" i="2"/>
  <c r="I28" i="2"/>
  <c r="K28" i="2" s="1"/>
  <c r="I29" i="2"/>
  <c r="K29" i="2" s="1"/>
  <c r="I31" i="2"/>
  <c r="I32" i="2"/>
  <c r="I33" i="2"/>
  <c r="K33" i="2" s="1"/>
  <c r="I35" i="2"/>
  <c r="I36" i="2"/>
  <c r="I37" i="2"/>
  <c r="K37" i="2" s="1"/>
  <c r="I38" i="2"/>
  <c r="I6" i="2"/>
  <c r="K6" i="2" s="1"/>
  <c r="U39" i="2"/>
  <c r="T39" i="2"/>
  <c r="S39" i="2"/>
  <c r="V38" i="2"/>
  <c r="V37" i="2"/>
  <c r="V36" i="2"/>
  <c r="V35" i="2"/>
  <c r="U34" i="2"/>
  <c r="T34" i="2"/>
  <c r="S34" i="2"/>
  <c r="V33" i="2"/>
  <c r="V32" i="2"/>
  <c r="V31" i="2"/>
  <c r="U30" i="2"/>
  <c r="T30" i="2"/>
  <c r="S30" i="2"/>
  <c r="V29" i="2"/>
  <c r="V28" i="2"/>
  <c r="V27" i="2"/>
  <c r="V26" i="2"/>
  <c r="U25" i="2"/>
  <c r="T25" i="2"/>
  <c r="S25" i="2"/>
  <c r="V24" i="2"/>
  <c r="V23" i="2"/>
  <c r="V22" i="2"/>
  <c r="V21" i="2"/>
  <c r="V20" i="2"/>
  <c r="V19" i="2"/>
  <c r="V18" i="2"/>
  <c r="V17" i="2"/>
  <c r="V16" i="2"/>
  <c r="V15" i="2"/>
  <c r="U14" i="2"/>
  <c r="T14" i="2"/>
  <c r="S14" i="2"/>
  <c r="V13" i="2"/>
  <c r="V12" i="2"/>
  <c r="V11" i="2"/>
  <c r="V10" i="2"/>
  <c r="V9" i="2"/>
  <c r="V8" i="2"/>
  <c r="V7" i="2"/>
  <c r="V6" i="2"/>
  <c r="R36" i="2"/>
  <c r="R37" i="2"/>
  <c r="R38" i="2"/>
  <c r="R35" i="2"/>
  <c r="R39" i="2" s="1"/>
  <c r="R32" i="2"/>
  <c r="R33" i="2"/>
  <c r="R31" i="2"/>
  <c r="R29" i="2"/>
  <c r="R27" i="2"/>
  <c r="R28" i="2"/>
  <c r="R26" i="2"/>
  <c r="R24" i="2"/>
  <c r="R16" i="2"/>
  <c r="R17" i="2"/>
  <c r="R18" i="2"/>
  <c r="R19" i="2"/>
  <c r="R20" i="2"/>
  <c r="R21" i="2"/>
  <c r="R22" i="2"/>
  <c r="R23" i="2"/>
  <c r="R15" i="2"/>
  <c r="R13" i="2"/>
  <c r="R7" i="2"/>
  <c r="R8" i="2"/>
  <c r="R9" i="2"/>
  <c r="R10" i="2"/>
  <c r="R11" i="2"/>
  <c r="R12" i="2"/>
  <c r="R6" i="2"/>
  <c r="Q39" i="2"/>
  <c r="Q34" i="2"/>
  <c r="Q30" i="2"/>
  <c r="Q25" i="2"/>
  <c r="Q14" i="2"/>
  <c r="P39" i="2"/>
  <c r="O39" i="2"/>
  <c r="P34" i="2"/>
  <c r="O34" i="2"/>
  <c r="P30" i="2"/>
  <c r="O30" i="2"/>
  <c r="P25" i="2"/>
  <c r="O25" i="2"/>
  <c r="P14" i="2"/>
  <c r="O14" i="2"/>
  <c r="N6" i="2"/>
  <c r="M39" i="2"/>
  <c r="L39" i="2"/>
  <c r="N38" i="2"/>
  <c r="N37" i="2"/>
  <c r="N36" i="2"/>
  <c r="N35" i="2"/>
  <c r="M34" i="2"/>
  <c r="L34" i="2"/>
  <c r="N33" i="2"/>
  <c r="N32" i="2"/>
  <c r="N31" i="2"/>
  <c r="M30" i="2"/>
  <c r="L30" i="2"/>
  <c r="N29" i="2"/>
  <c r="N28" i="2"/>
  <c r="N27" i="2"/>
  <c r="N26" i="2"/>
  <c r="M25" i="2"/>
  <c r="L25" i="2"/>
  <c r="N24" i="2"/>
  <c r="N23" i="2"/>
  <c r="N22" i="2"/>
  <c r="N21" i="2"/>
  <c r="N20" i="2"/>
  <c r="N19" i="2"/>
  <c r="N18" i="2"/>
  <c r="N17" i="2"/>
  <c r="N16" i="2"/>
  <c r="N15" i="2"/>
  <c r="M14" i="2"/>
  <c r="L14" i="2"/>
  <c r="N13" i="2"/>
  <c r="N12" i="2"/>
  <c r="N11" i="2"/>
  <c r="N10" i="2"/>
  <c r="N9" i="2"/>
  <c r="N8" i="2"/>
  <c r="N7" i="2"/>
  <c r="K38" i="2"/>
  <c r="K9" i="2"/>
  <c r="G39" i="2"/>
  <c r="F39" i="2"/>
  <c r="H38" i="2"/>
  <c r="H37" i="2"/>
  <c r="H36" i="2"/>
  <c r="H35" i="2"/>
  <c r="G34" i="2"/>
  <c r="F34" i="2"/>
  <c r="H33" i="2"/>
  <c r="H32" i="2"/>
  <c r="H31" i="2"/>
  <c r="G30" i="2"/>
  <c r="F30" i="2"/>
  <c r="H29" i="2"/>
  <c r="H28" i="2"/>
  <c r="H27" i="2"/>
  <c r="H26" i="2"/>
  <c r="G25" i="2"/>
  <c r="F25" i="2"/>
  <c r="H24" i="2"/>
  <c r="H23" i="2"/>
  <c r="H22" i="2"/>
  <c r="H21" i="2"/>
  <c r="H20" i="2"/>
  <c r="H19" i="2"/>
  <c r="H18" i="2"/>
  <c r="H17" i="2"/>
  <c r="H16" i="2"/>
  <c r="H15" i="2"/>
  <c r="G14" i="2"/>
  <c r="F14" i="2"/>
  <c r="H13" i="2"/>
  <c r="H12" i="2"/>
  <c r="H11" i="2"/>
  <c r="H10" i="2"/>
  <c r="H9" i="2"/>
  <c r="H8" i="2"/>
  <c r="H7" i="2"/>
  <c r="H6" i="2"/>
  <c r="D39" i="2"/>
  <c r="C39" i="2"/>
  <c r="D34" i="2"/>
  <c r="C34" i="2"/>
  <c r="D30" i="2"/>
  <c r="C30" i="2"/>
  <c r="D25" i="2"/>
  <c r="C25" i="2"/>
  <c r="C14" i="2"/>
  <c r="D14" i="2"/>
  <c r="E7" i="2"/>
  <c r="E8" i="2"/>
  <c r="E9" i="2"/>
  <c r="E10" i="2"/>
  <c r="E11" i="2"/>
  <c r="E12" i="2"/>
  <c r="E13" i="2"/>
  <c r="E15" i="2"/>
  <c r="E16" i="2"/>
  <c r="E17" i="2"/>
  <c r="E18" i="2"/>
  <c r="E19" i="2"/>
  <c r="E20" i="2"/>
  <c r="E21" i="2"/>
  <c r="E22" i="2"/>
  <c r="E23" i="2"/>
  <c r="E24" i="2"/>
  <c r="E26" i="2"/>
  <c r="E27" i="2"/>
  <c r="E28" i="2"/>
  <c r="E29" i="2"/>
  <c r="E31" i="2"/>
  <c r="E32" i="2"/>
  <c r="E33" i="2"/>
  <c r="E35" i="2"/>
  <c r="E36" i="2"/>
  <c r="E37" i="2"/>
  <c r="E38" i="2"/>
  <c r="E6" i="2"/>
  <c r="K32" i="2"/>
  <c r="K19" i="2"/>
  <c r="K36" i="2"/>
  <c r="N34" i="2" l="1"/>
  <c r="R30" i="2"/>
  <c r="V34" i="2"/>
  <c r="K21" i="2"/>
  <c r="K17" i="2"/>
  <c r="J39" i="2"/>
  <c r="I39" i="2"/>
  <c r="V39" i="2"/>
  <c r="N39" i="2"/>
  <c r="H39" i="2"/>
  <c r="E39" i="2"/>
  <c r="K35" i="2"/>
  <c r="K39" i="2" s="1"/>
  <c r="E34" i="2"/>
  <c r="K34" i="2"/>
  <c r="R34" i="2"/>
  <c r="H34" i="2"/>
  <c r="T40" i="2"/>
  <c r="J34" i="2"/>
  <c r="I34" i="2"/>
  <c r="I30" i="2"/>
  <c r="E30" i="2"/>
  <c r="V30" i="2"/>
  <c r="N30" i="2"/>
  <c r="H30" i="2"/>
  <c r="J30" i="2"/>
  <c r="K27" i="2"/>
  <c r="M40" i="2"/>
  <c r="K26" i="2"/>
  <c r="K23" i="2"/>
  <c r="K22" i="2"/>
  <c r="H25" i="2"/>
  <c r="E25" i="2"/>
  <c r="D40" i="2"/>
  <c r="C40" i="2"/>
  <c r="V25" i="2"/>
  <c r="Q40" i="2"/>
  <c r="R25" i="2"/>
  <c r="N25" i="2"/>
  <c r="I25" i="2"/>
  <c r="U40" i="2"/>
  <c r="S40" i="2"/>
  <c r="P40" i="2"/>
  <c r="O40" i="2"/>
  <c r="L40" i="2"/>
  <c r="J25" i="2"/>
  <c r="G40" i="2"/>
  <c r="K15" i="2"/>
  <c r="K25" i="2" s="1"/>
  <c r="I14" i="2"/>
  <c r="E14" i="2"/>
  <c r="K14" i="2"/>
  <c r="V14" i="2"/>
  <c r="R14" i="2"/>
  <c r="N14" i="2"/>
  <c r="H14" i="2"/>
  <c r="F40" i="2"/>
  <c r="J14" i="2"/>
  <c r="K30" i="2" l="1"/>
  <c r="I40" i="2"/>
  <c r="H40" i="2"/>
  <c r="E40" i="2"/>
  <c r="J40" i="2"/>
  <c r="V40" i="2"/>
  <c r="N40" i="2"/>
  <c r="R40" i="2"/>
  <c r="K40" i="2"/>
</calcChain>
</file>

<file path=xl/sharedStrings.xml><?xml version="1.0" encoding="utf-8"?>
<sst xmlns="http://schemas.openxmlformats.org/spreadsheetml/2006/main" count="73" uniqueCount="50">
  <si>
    <t>合　　　計</t>
    <rPh sb="0" eb="1">
      <t>ゴウ</t>
    </rPh>
    <rPh sb="4" eb="5">
      <t>ケイ</t>
    </rPh>
    <phoneticPr fontId="1"/>
  </si>
  <si>
    <t>奥　州　市　世　帯　人　口　調</t>
    <phoneticPr fontId="1"/>
  </si>
  <si>
    <t>計</t>
    <phoneticPr fontId="1"/>
  </si>
  <si>
    <t>水沢区</t>
    <phoneticPr fontId="1"/>
  </si>
  <si>
    <t>江刺区</t>
    <phoneticPr fontId="1"/>
  </si>
  <si>
    <t>前沢区</t>
    <phoneticPr fontId="1"/>
  </si>
  <si>
    <t>胆沢区</t>
    <phoneticPr fontId="1"/>
  </si>
  <si>
    <t>衣川区</t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</si>
  <si>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</si>
  <si>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</si>
  <si>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</si>
  <si>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</si>
  <si>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</si>
  <si>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総計</t>
    <rPh sb="0" eb="2">
      <t>ソウケイ</t>
    </rPh>
    <phoneticPr fontId="1"/>
  </si>
  <si>
    <t>世帯数</t>
    <rPh sb="0" eb="3">
      <t>セタイスウ</t>
    </rPh>
    <phoneticPr fontId="1"/>
  </si>
  <si>
    <t>複数</t>
    <rPh sb="0" eb="2">
      <t>フクスウ</t>
    </rPh>
    <phoneticPr fontId="1"/>
  </si>
  <si>
    <t>前月との差分</t>
    <rPh sb="0" eb="2">
      <t>ゼンゲツ</t>
    </rPh>
    <rPh sb="4" eb="6">
      <t>サブン</t>
    </rPh>
    <phoneticPr fontId="1"/>
  </si>
  <si>
    <t>市民課</t>
    <phoneticPr fontId="1"/>
  </si>
  <si>
    <t>（日本人外国人別集計）</t>
    <rPh sb="1" eb="4">
      <t>ニホンジン</t>
    </rPh>
    <rPh sb="4" eb="7">
      <t>ガイコクジン</t>
    </rPh>
    <rPh sb="7" eb="8">
      <t>ベツ</t>
    </rPh>
    <rPh sb="8" eb="10">
      <t>シュウケイ</t>
    </rPh>
    <phoneticPr fontId="1"/>
  </si>
  <si>
    <t>区        分</t>
    <phoneticPr fontId="1"/>
  </si>
  <si>
    <t>平成29年10月31日</t>
  </si>
  <si>
    <t>水沢地区</t>
  </si>
  <si>
    <t>南地区</t>
  </si>
  <si>
    <t>常盤地区</t>
  </si>
  <si>
    <t>佐倉河地区</t>
  </si>
  <si>
    <t>真城地区</t>
  </si>
  <si>
    <t>姉体地区</t>
  </si>
  <si>
    <t>羽田地区</t>
  </si>
  <si>
    <t>黒石地区</t>
  </si>
  <si>
    <t>岩谷堂地区</t>
  </si>
  <si>
    <t>愛宕地区</t>
  </si>
  <si>
    <t>田原地区</t>
  </si>
  <si>
    <t>藤里地区</t>
  </si>
  <si>
    <t>伊手地区</t>
  </si>
  <si>
    <t>米里地区</t>
  </si>
  <si>
    <t>玉里地区</t>
  </si>
  <si>
    <t>梁川地区</t>
  </si>
  <si>
    <t>広瀬地区</t>
  </si>
  <si>
    <t>稲瀬地区</t>
  </si>
  <si>
    <t>前沢地区</t>
  </si>
  <si>
    <t>古城地区</t>
  </si>
  <si>
    <t>白山地区</t>
  </si>
  <si>
    <t>生母地区</t>
  </si>
  <si>
    <t>小山地区</t>
  </si>
  <si>
    <t>南都田地区</t>
  </si>
  <si>
    <t>若柳地区</t>
  </si>
  <si>
    <t>北股地区</t>
  </si>
  <si>
    <t>南股地区</t>
  </si>
  <si>
    <t>衣川地区</t>
  </si>
  <si>
    <t>衣里地区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</si>
</sst>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$-411]ggge&quot;年&quot;m&quot;月&quot;d&quot;日&quot;;@"/>
    <numFmt numFmtId="178" formatCode="#,###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FUJ明朝体"/>
      <family val="1"/>
      <charset val="128"/>
    </font>
    <font>
      <sz val="12"/>
      <name val="FUJ明朝体"/>
      <family val="1"/>
      <charset val="128"/>
    </font>
    <font>
      <sz val="11"/>
      <name val="FUJ明朝体"/>
      <family val="1"/>
      <charset val="128"/>
    </font>
    <font>
      <sz val="10"/>
      <name val="FUJ明朝体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4" fillId="0" borderId="0" xfId="0" applyFont="1" applyFill="1"/>
    <xf numFmtId="177" fontId="5" fillId="0" borderId="1" xfId="0" applyNumberFormat="1" applyFont="1" applyFill="1" applyBorder="1" applyAlignment="1"/>
    <xf numFmtId="0" fontId="5" fillId="0" borderId="0" xfId="0" applyFont="1" applyFill="1"/>
    <xf numFmtId="177" fontId="5" fillId="0" borderId="0" xfId="0" applyNumberFormat="1" applyFont="1" applyFill="1" applyAlignment="1">
      <alignment horizontal="center"/>
    </xf>
    <xf numFmtId="0" fontId="5" fillId="0" borderId="1" xfId="2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178" fontId="6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</cellXfs>
  <cellStyles count="3">
    <cellStyle name="桁区切り 2" xfId="1"/>
    <cellStyle name="標準" xfId="0" builtinId="0"/>
    <cellStyle name="標準_住民登録月報（地区明細）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view="pageBreakPreview" zoomScaleNormal="75" zoomScaleSheetLayoutView="100" workbookViewId="0">
      <selection sqref="A1:V1"/>
    </sheetView>
  </sheetViews>
  <sheetFormatPr defaultRowHeight="14.25"/>
  <cols>
    <col min="1" max="1" width="6.75" style="1" bestFit="1" customWidth="1"/>
    <col min="2" max="2" width="10.25" style="1" customWidth="1"/>
    <col min="3" max="22" width="7.125" style="1" customWidth="1"/>
    <col min="23" max="16384" width="9" style="1"/>
  </cols>
  <sheetData>
    <row r="1" spans="1:24" ht="21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4" s="3" customFormat="1" ht="13.5">
      <c r="A2" s="2" t="s">
        <v>20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 t="s">
        <v>18</v>
      </c>
      <c r="Q2" s="5"/>
      <c r="R2" s="4"/>
      <c r="S2" s="4"/>
      <c r="T2" s="4"/>
      <c r="U2" s="16" t="s">
        <v>17</v>
      </c>
      <c r="V2" s="16"/>
    </row>
    <row r="3" spans="1:24" s="6" customFormat="1" ht="12">
      <c r="A3" s="14" t="s">
        <v>19</v>
      </c>
      <c r="B3" s="14"/>
      <c r="C3" s="14" t="s">
        <v>11</v>
      </c>
      <c r="D3" s="14"/>
      <c r="E3" s="14"/>
      <c r="F3" s="14" t="s">
        <v>12</v>
      </c>
      <c r="G3" s="14"/>
      <c r="H3" s="14"/>
      <c r="I3" s="14" t="s">
        <v>13</v>
      </c>
      <c r="J3" s="14"/>
      <c r="K3" s="14"/>
      <c r="L3" s="14" t="s">
        <v>16</v>
      </c>
      <c r="M3" s="14"/>
      <c r="N3" s="14"/>
      <c r="O3" s="14" t="s">
        <v>14</v>
      </c>
      <c r="P3" s="14"/>
      <c r="Q3" s="14"/>
      <c r="R3" s="14"/>
      <c r="S3" s="14" t="s">
        <v>16</v>
      </c>
      <c r="T3" s="14"/>
      <c r="U3" s="14"/>
      <c r="V3" s="14"/>
    </row>
    <row r="4" spans="1:24" s="7" customFormat="1" ht="1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 t="s">
        <v>13</v>
      </c>
      <c r="M4" s="14"/>
      <c r="N4" s="14"/>
      <c r="O4" s="14"/>
      <c r="P4" s="14"/>
      <c r="Q4" s="14"/>
      <c r="R4" s="14"/>
      <c r="S4" s="14" t="s">
        <v>14</v>
      </c>
      <c r="T4" s="14"/>
      <c r="U4" s="14"/>
      <c r="V4" s="14"/>
    </row>
    <row r="5" spans="1:24" s="7" customFormat="1" ht="12">
      <c r="A5" s="14"/>
      <c r="B5" s="14"/>
      <c r="C5" s="13" t="s">
        <v>8</v>
      </c>
      <c r="D5" s="13" t="s">
        <v>9</v>
      </c>
      <c r="E5" s="13" t="s">
        <v>10</v>
      </c>
      <c r="F5" s="13" t="s">
        <v>8</v>
      </c>
      <c r="G5" s="13" t="s">
        <v>9</v>
      </c>
      <c r="H5" s="13" t="s">
        <v>10</v>
      </c>
      <c r="I5" s="13" t="s">
        <v>8</v>
      </c>
      <c r="J5" s="13" t="s">
        <v>9</v>
      </c>
      <c r="K5" s="13" t="s">
        <v>10</v>
      </c>
      <c r="L5" s="13" t="s">
        <v>8</v>
      </c>
      <c r="M5" s="13" t="s">
        <v>9</v>
      </c>
      <c r="N5" s="13" t="s">
        <v>10</v>
      </c>
      <c r="O5" s="13" t="s">
        <v>8</v>
      </c>
      <c r="P5" s="13" t="s">
        <v>9</v>
      </c>
      <c r="Q5" s="13" t="s">
        <v>15</v>
      </c>
      <c r="R5" s="13" t="s">
        <v>10</v>
      </c>
      <c r="S5" s="13" t="s">
        <v>8</v>
      </c>
      <c r="T5" s="13" t="s">
        <v>9</v>
      </c>
      <c r="U5" s="13" t="s">
        <v>15</v>
      </c>
      <c r="V5" s="13" t="s">
        <v>10</v>
      </c>
    </row>
    <row r="6" spans="1:24" s="9" customFormat="1" ht="17.25" customHeight="1">
      <c r="A6" s="14" t="s">
        <v>3</v>
      </c>
      <c r="B6" s="13" t="s">
        <v>21</v>
      </c>
      <c r="C6" s="8">
        <v>5986</v>
      </c>
      <c r="D6" s="8">
        <v>21</v>
      </c>
      <c r="E6" s="8">
        <f>SUM(C6:D6)</f>
        <v>6007</v>
      </c>
      <c r="F6" s="8">
        <v>6620</v>
      </c>
      <c r="G6" s="8">
        <v>40</v>
      </c>
      <c r="H6" s="8">
        <f>SUM(F6:G6)</f>
        <v>6660</v>
      </c>
      <c r="I6" s="8">
        <f>SUM(C6,F6)</f>
        <v>12606</v>
      </c>
      <c r="J6" s="8">
        <f>SUM(D6,G6)</f>
        <v>61</v>
      </c>
      <c r="K6" s="8">
        <f>SUM(I6:J6)</f>
        <v>12667</v>
      </c>
      <c r="L6" s="8">
        <v>-31</v>
      </c>
      <c r="M6" s="8">
        <v>2</v>
      </c>
      <c r="N6" s="8">
        <f>SUM(L6:M6)</f>
        <v>-29</v>
      </c>
      <c r="O6" s="8">
        <v>5438</v>
      </c>
      <c r="P6" s="8">
        <v>34</v>
      </c>
      <c r="Q6" s="8">
        <v>21</v>
      </c>
      <c r="R6" s="8">
        <f>SUM(O6:Q6)</f>
        <v>5493</v>
      </c>
      <c r="S6" s="8">
        <v>-17</v>
      </c>
      <c r="T6" s="8">
        <v>2</v>
      </c>
      <c r="U6" s="8">
        <v>0</v>
      </c>
      <c r="V6" s="8">
        <f>SUM(S6:U6)</f>
        <v>-15</v>
      </c>
    </row>
    <row r="7" spans="1:24" s="9" customFormat="1" ht="17.25" customHeight="1">
      <c r="A7" s="14"/>
      <c r="B7" s="13" t="s">
        <v>22</v>
      </c>
      <c r="C7" s="8">
        <v>5731</v>
      </c>
      <c r="D7" s="8">
        <v>10</v>
      </c>
      <c r="E7" s="8">
        <f t="shared" ref="E7:E38" si="0">SUM(C7:D7)</f>
        <v>5741</v>
      </c>
      <c r="F7" s="8">
        <v>6320</v>
      </c>
      <c r="G7" s="8">
        <v>28</v>
      </c>
      <c r="H7" s="8">
        <f t="shared" ref="H7:H13" si="1">SUM(F7:G7)</f>
        <v>6348</v>
      </c>
      <c r="I7" s="8">
        <f t="shared" ref="I7:I40" si="2">SUM(C7,F7)</f>
        <v>12051</v>
      </c>
      <c r="J7" s="8">
        <f t="shared" ref="J7:J40" si="3">SUM(D7,G7)</f>
        <v>38</v>
      </c>
      <c r="K7" s="8">
        <f t="shared" ref="K7:K13" si="4">SUM(I7:J7)</f>
        <v>12089</v>
      </c>
      <c r="L7" s="8">
        <v>18</v>
      </c>
      <c r="M7" s="8">
        <v>2</v>
      </c>
      <c r="N7" s="8">
        <f t="shared" ref="N7:N13" si="5">SUM(L7:M7)</f>
        <v>20</v>
      </c>
      <c r="O7" s="8">
        <v>5125</v>
      </c>
      <c r="P7" s="8">
        <v>14</v>
      </c>
      <c r="Q7" s="8">
        <v>20</v>
      </c>
      <c r="R7" s="8">
        <f t="shared" ref="R7:R12" si="6">SUM(O7:Q7)</f>
        <v>5159</v>
      </c>
      <c r="S7" s="8">
        <v>6</v>
      </c>
      <c r="T7" s="8">
        <v>2</v>
      </c>
      <c r="U7" s="8">
        <v>0</v>
      </c>
      <c r="V7" s="8">
        <f t="shared" ref="V7:V12" si="7">SUM(S7:U7)</f>
        <v>8</v>
      </c>
    </row>
    <row r="8" spans="1:24" s="9" customFormat="1" ht="17.25" customHeight="1">
      <c r="A8" s="14"/>
      <c r="B8" s="13" t="s">
        <v>23</v>
      </c>
      <c r="C8" s="8">
        <v>5996</v>
      </c>
      <c r="D8" s="8">
        <v>30</v>
      </c>
      <c r="E8" s="8">
        <f t="shared" si="0"/>
        <v>6026</v>
      </c>
      <c r="F8" s="8">
        <v>6550</v>
      </c>
      <c r="G8" s="8">
        <v>49</v>
      </c>
      <c r="H8" s="8">
        <f t="shared" si="1"/>
        <v>6599</v>
      </c>
      <c r="I8" s="8">
        <f t="shared" si="2"/>
        <v>12546</v>
      </c>
      <c r="J8" s="8">
        <f t="shared" si="3"/>
        <v>79</v>
      </c>
      <c r="K8" s="8">
        <f t="shared" si="4"/>
        <v>12625</v>
      </c>
      <c r="L8" s="8">
        <v>-21</v>
      </c>
      <c r="M8" s="8">
        <v>-4</v>
      </c>
      <c r="N8" s="8">
        <f t="shared" si="5"/>
        <v>-25</v>
      </c>
      <c r="O8" s="8">
        <v>5423</v>
      </c>
      <c r="P8" s="8">
        <v>43</v>
      </c>
      <c r="Q8" s="8">
        <v>22</v>
      </c>
      <c r="R8" s="8">
        <f t="shared" si="6"/>
        <v>5488</v>
      </c>
      <c r="S8" s="8">
        <v>-4</v>
      </c>
      <c r="T8" s="8">
        <v>-5</v>
      </c>
      <c r="U8" s="8">
        <v>-1</v>
      </c>
      <c r="V8" s="8">
        <f t="shared" si="7"/>
        <v>-10</v>
      </c>
    </row>
    <row r="9" spans="1:24" s="9" customFormat="1" ht="17.25" customHeight="1">
      <c r="A9" s="14"/>
      <c r="B9" s="13" t="s">
        <v>24</v>
      </c>
      <c r="C9" s="8">
        <v>2671</v>
      </c>
      <c r="D9" s="8">
        <v>5</v>
      </c>
      <c r="E9" s="8">
        <f t="shared" si="0"/>
        <v>2676</v>
      </c>
      <c r="F9" s="8">
        <v>2806</v>
      </c>
      <c r="G9" s="8">
        <v>10</v>
      </c>
      <c r="H9" s="8">
        <f t="shared" si="1"/>
        <v>2816</v>
      </c>
      <c r="I9" s="8">
        <f t="shared" si="2"/>
        <v>5477</v>
      </c>
      <c r="J9" s="8">
        <f t="shared" si="3"/>
        <v>15</v>
      </c>
      <c r="K9" s="8">
        <f t="shared" si="4"/>
        <v>5492</v>
      </c>
      <c r="L9" s="8">
        <v>-2</v>
      </c>
      <c r="M9" s="8">
        <v>2</v>
      </c>
      <c r="N9" s="8">
        <f t="shared" si="5"/>
        <v>0</v>
      </c>
      <c r="O9" s="8">
        <v>1956</v>
      </c>
      <c r="P9" s="8">
        <v>5</v>
      </c>
      <c r="Q9" s="8">
        <v>7</v>
      </c>
      <c r="R9" s="8">
        <f t="shared" si="6"/>
        <v>1968</v>
      </c>
      <c r="S9" s="8">
        <v>4</v>
      </c>
      <c r="T9" s="8">
        <v>2</v>
      </c>
      <c r="U9" s="8">
        <v>0</v>
      </c>
      <c r="V9" s="8">
        <f t="shared" si="7"/>
        <v>6</v>
      </c>
    </row>
    <row r="10" spans="1:24" s="9" customFormat="1" ht="17.25" customHeight="1">
      <c r="A10" s="14"/>
      <c r="B10" s="13" t="s">
        <v>25</v>
      </c>
      <c r="C10" s="8">
        <v>2628</v>
      </c>
      <c r="D10" s="8">
        <v>5</v>
      </c>
      <c r="E10" s="8">
        <f t="shared" si="0"/>
        <v>2633</v>
      </c>
      <c r="F10" s="8">
        <v>2788</v>
      </c>
      <c r="G10" s="8">
        <v>12</v>
      </c>
      <c r="H10" s="8">
        <f t="shared" si="1"/>
        <v>2800</v>
      </c>
      <c r="I10" s="8">
        <f t="shared" si="2"/>
        <v>5416</v>
      </c>
      <c r="J10" s="8">
        <f t="shared" si="3"/>
        <v>17</v>
      </c>
      <c r="K10" s="8">
        <f t="shared" si="4"/>
        <v>5433</v>
      </c>
      <c r="L10" s="8">
        <v>-7</v>
      </c>
      <c r="M10" s="8">
        <v>0</v>
      </c>
      <c r="N10" s="8">
        <f t="shared" si="5"/>
        <v>-7</v>
      </c>
      <c r="O10" s="8">
        <v>2023</v>
      </c>
      <c r="P10" s="8">
        <v>4</v>
      </c>
      <c r="Q10" s="8">
        <v>12</v>
      </c>
      <c r="R10" s="8">
        <f t="shared" si="6"/>
        <v>2039</v>
      </c>
      <c r="S10" s="8">
        <v>-1</v>
      </c>
      <c r="T10" s="8">
        <v>0</v>
      </c>
      <c r="U10" s="8">
        <v>0</v>
      </c>
      <c r="V10" s="8">
        <f t="shared" si="7"/>
        <v>-1</v>
      </c>
    </row>
    <row r="11" spans="1:24" s="9" customFormat="1" ht="17.25" customHeight="1">
      <c r="A11" s="14"/>
      <c r="B11" s="13" t="s">
        <v>26</v>
      </c>
      <c r="C11" s="8">
        <v>1899</v>
      </c>
      <c r="D11" s="8">
        <v>4</v>
      </c>
      <c r="E11" s="8">
        <f t="shared" si="0"/>
        <v>1903</v>
      </c>
      <c r="F11" s="8">
        <v>2119</v>
      </c>
      <c r="G11" s="8">
        <v>10</v>
      </c>
      <c r="H11" s="8">
        <f t="shared" si="1"/>
        <v>2129</v>
      </c>
      <c r="I11" s="8">
        <f t="shared" si="2"/>
        <v>4018</v>
      </c>
      <c r="J11" s="8">
        <f t="shared" si="3"/>
        <v>14</v>
      </c>
      <c r="K11" s="8">
        <f t="shared" si="4"/>
        <v>4032</v>
      </c>
      <c r="L11" s="8">
        <v>-11</v>
      </c>
      <c r="M11" s="8">
        <v>0</v>
      </c>
      <c r="N11" s="8">
        <f t="shared" si="5"/>
        <v>-11</v>
      </c>
      <c r="O11" s="8">
        <v>1443</v>
      </c>
      <c r="P11" s="8">
        <v>0</v>
      </c>
      <c r="Q11" s="8">
        <v>8</v>
      </c>
      <c r="R11" s="8">
        <f t="shared" si="6"/>
        <v>1451</v>
      </c>
      <c r="S11" s="8">
        <v>-2</v>
      </c>
      <c r="T11" s="8">
        <v>0</v>
      </c>
      <c r="U11" s="8">
        <v>0</v>
      </c>
      <c r="V11" s="8">
        <f t="shared" si="7"/>
        <v>-2</v>
      </c>
    </row>
    <row r="12" spans="1:24" s="9" customFormat="1" ht="17.25" customHeight="1">
      <c r="A12" s="14"/>
      <c r="B12" s="13" t="s">
        <v>27</v>
      </c>
      <c r="C12" s="8">
        <v>1598</v>
      </c>
      <c r="D12" s="8">
        <v>2</v>
      </c>
      <c r="E12" s="8">
        <f t="shared" si="0"/>
        <v>1600</v>
      </c>
      <c r="F12" s="8">
        <v>1687</v>
      </c>
      <c r="G12" s="8">
        <v>8</v>
      </c>
      <c r="H12" s="8">
        <f t="shared" si="1"/>
        <v>1695</v>
      </c>
      <c r="I12" s="8">
        <f t="shared" si="2"/>
        <v>3285</v>
      </c>
      <c r="J12" s="8">
        <f t="shared" si="3"/>
        <v>10</v>
      </c>
      <c r="K12" s="8">
        <f t="shared" si="4"/>
        <v>3295</v>
      </c>
      <c r="L12" s="8">
        <v>-4</v>
      </c>
      <c r="M12" s="8">
        <v>0</v>
      </c>
      <c r="N12" s="8">
        <f t="shared" si="5"/>
        <v>-4</v>
      </c>
      <c r="O12" s="8">
        <v>1324</v>
      </c>
      <c r="P12" s="8">
        <v>1</v>
      </c>
      <c r="Q12" s="8">
        <v>8</v>
      </c>
      <c r="R12" s="8">
        <f t="shared" si="6"/>
        <v>1333</v>
      </c>
      <c r="S12" s="8">
        <v>0</v>
      </c>
      <c r="T12" s="8">
        <v>0</v>
      </c>
      <c r="U12" s="8">
        <v>0</v>
      </c>
      <c r="V12" s="8">
        <f t="shared" si="7"/>
        <v>0</v>
      </c>
    </row>
    <row r="13" spans="1:24" s="9" customFormat="1" ht="17.25" customHeight="1">
      <c r="A13" s="14"/>
      <c r="B13" s="13" t="s">
        <v>28</v>
      </c>
      <c r="C13" s="8">
        <v>521</v>
      </c>
      <c r="D13" s="8">
        <v>2</v>
      </c>
      <c r="E13" s="8">
        <f t="shared" si="0"/>
        <v>523</v>
      </c>
      <c r="F13" s="8">
        <v>539</v>
      </c>
      <c r="G13" s="8">
        <v>4</v>
      </c>
      <c r="H13" s="8">
        <f t="shared" si="1"/>
        <v>543</v>
      </c>
      <c r="I13" s="8">
        <f t="shared" si="2"/>
        <v>1060</v>
      </c>
      <c r="J13" s="8">
        <f t="shared" si="3"/>
        <v>6</v>
      </c>
      <c r="K13" s="8">
        <f t="shared" si="4"/>
        <v>1066</v>
      </c>
      <c r="L13" s="8">
        <v>-2</v>
      </c>
      <c r="M13" s="8">
        <v>0</v>
      </c>
      <c r="N13" s="8">
        <f t="shared" si="5"/>
        <v>-2</v>
      </c>
      <c r="O13" s="8">
        <v>368</v>
      </c>
      <c r="P13" s="8">
        <v>1</v>
      </c>
      <c r="Q13" s="8">
        <v>4</v>
      </c>
      <c r="R13" s="8">
        <f>SUM(O13:Q13)</f>
        <v>373</v>
      </c>
      <c r="S13" s="8">
        <v>0</v>
      </c>
      <c r="T13" s="8">
        <v>0</v>
      </c>
      <c r="U13" s="8">
        <v>0</v>
      </c>
      <c r="V13" s="8">
        <f>SUM(S13:U13)</f>
        <v>0</v>
      </c>
    </row>
    <row r="14" spans="1:24" s="9" customFormat="1" ht="17.25" customHeight="1">
      <c r="A14" s="14"/>
      <c r="B14" s="13" t="s">
        <v>2</v>
      </c>
      <c r="C14" s="8">
        <f t="shared" ref="C14:V14" si="8">SUM(C6:C13)</f>
        <v>27030</v>
      </c>
      <c r="D14" s="8">
        <f t="shared" si="8"/>
        <v>79</v>
      </c>
      <c r="E14" s="8">
        <f t="shared" si="8"/>
        <v>27109</v>
      </c>
      <c r="F14" s="8">
        <f t="shared" si="8"/>
        <v>29429</v>
      </c>
      <c r="G14" s="8">
        <f t="shared" si="8"/>
        <v>161</v>
      </c>
      <c r="H14" s="8">
        <f t="shared" si="8"/>
        <v>29590</v>
      </c>
      <c r="I14" s="8">
        <f t="shared" si="2"/>
        <v>56459</v>
      </c>
      <c r="J14" s="8">
        <f t="shared" si="3"/>
        <v>240</v>
      </c>
      <c r="K14" s="8">
        <f t="shared" si="8"/>
        <v>56699</v>
      </c>
      <c r="L14" s="8">
        <f t="shared" si="8"/>
        <v>-60</v>
      </c>
      <c r="M14" s="8">
        <f t="shared" si="8"/>
        <v>2</v>
      </c>
      <c r="N14" s="8">
        <f t="shared" si="8"/>
        <v>-58</v>
      </c>
      <c r="O14" s="8">
        <f t="shared" si="8"/>
        <v>23100</v>
      </c>
      <c r="P14" s="8">
        <f t="shared" si="8"/>
        <v>102</v>
      </c>
      <c r="Q14" s="8">
        <f t="shared" si="8"/>
        <v>102</v>
      </c>
      <c r="R14" s="8">
        <f t="shared" si="8"/>
        <v>23304</v>
      </c>
      <c r="S14" s="8">
        <f t="shared" si="8"/>
        <v>-14</v>
      </c>
      <c r="T14" s="8">
        <f t="shared" si="8"/>
        <v>1</v>
      </c>
      <c r="U14" s="8">
        <f t="shared" si="8"/>
        <v>-1</v>
      </c>
      <c r="V14" s="8">
        <f t="shared" si="8"/>
        <v>-14</v>
      </c>
    </row>
    <row r="15" spans="1:24" s="9" customFormat="1" ht="17.25" customHeight="1">
      <c r="A15" s="14" t="s">
        <v>4</v>
      </c>
      <c r="B15" s="13" t="s">
        <v>29</v>
      </c>
      <c r="C15" s="8">
        <v>5104</v>
      </c>
      <c r="D15" s="8">
        <v>31</v>
      </c>
      <c r="E15" s="8">
        <f t="shared" si="0"/>
        <v>5135</v>
      </c>
      <c r="F15" s="8">
        <v>5309</v>
      </c>
      <c r="G15" s="8">
        <v>36</v>
      </c>
      <c r="H15" s="8">
        <f t="shared" ref="H15:H24" si="9">SUM(F15:G15)</f>
        <v>5345</v>
      </c>
      <c r="I15" s="8">
        <f t="shared" si="2"/>
        <v>10413</v>
      </c>
      <c r="J15" s="8">
        <f t="shared" si="3"/>
        <v>67</v>
      </c>
      <c r="K15" s="8">
        <f t="shared" ref="K15:K24" si="10">SUM(I15:J15)</f>
        <v>10480</v>
      </c>
      <c r="L15" s="8">
        <v>11</v>
      </c>
      <c r="M15" s="8">
        <v>7</v>
      </c>
      <c r="N15" s="8">
        <f t="shared" ref="N15:N24" si="11">SUM(L15:M15)</f>
        <v>18</v>
      </c>
      <c r="O15" s="8">
        <v>4098</v>
      </c>
      <c r="P15" s="8">
        <v>45</v>
      </c>
      <c r="Q15" s="8">
        <v>21</v>
      </c>
      <c r="R15" s="8">
        <f>SUM(O15:Q15)</f>
        <v>4164</v>
      </c>
      <c r="S15" s="8">
        <v>7</v>
      </c>
      <c r="T15" s="8">
        <v>7</v>
      </c>
      <c r="U15" s="8">
        <v>0</v>
      </c>
      <c r="V15" s="8">
        <f>SUM(S15:U15)</f>
        <v>14</v>
      </c>
      <c r="W15" s="10"/>
      <c r="X15" s="10"/>
    </row>
    <row r="16" spans="1:24" s="9" customFormat="1" ht="17.25" customHeight="1">
      <c r="A16" s="14"/>
      <c r="B16" s="13" t="s">
        <v>30</v>
      </c>
      <c r="C16" s="8">
        <v>2339</v>
      </c>
      <c r="D16" s="8">
        <v>10</v>
      </c>
      <c r="E16" s="8">
        <f t="shared" si="0"/>
        <v>2349</v>
      </c>
      <c r="F16" s="8">
        <v>2484</v>
      </c>
      <c r="G16" s="8">
        <v>8</v>
      </c>
      <c r="H16" s="8">
        <f t="shared" si="9"/>
        <v>2492</v>
      </c>
      <c r="I16" s="8">
        <f t="shared" si="2"/>
        <v>4823</v>
      </c>
      <c r="J16" s="8">
        <f t="shared" si="3"/>
        <v>18</v>
      </c>
      <c r="K16" s="8">
        <f t="shared" si="10"/>
        <v>4841</v>
      </c>
      <c r="L16" s="8">
        <v>1</v>
      </c>
      <c r="M16" s="8">
        <v>0</v>
      </c>
      <c r="N16" s="8">
        <f t="shared" si="11"/>
        <v>1</v>
      </c>
      <c r="O16" s="8">
        <v>1684</v>
      </c>
      <c r="P16" s="8">
        <v>10</v>
      </c>
      <c r="Q16" s="8">
        <v>4</v>
      </c>
      <c r="R16" s="8">
        <f t="shared" ref="R16:R23" si="12">SUM(O16:Q16)</f>
        <v>1698</v>
      </c>
      <c r="S16" s="8">
        <v>-2</v>
      </c>
      <c r="T16" s="8">
        <v>0</v>
      </c>
      <c r="U16" s="8">
        <v>0</v>
      </c>
      <c r="V16" s="8">
        <f t="shared" ref="V16:V23" si="13">SUM(S16:U16)</f>
        <v>-2</v>
      </c>
      <c r="W16" s="10"/>
      <c r="X16" s="10"/>
    </row>
    <row r="17" spans="1:24" s="9" customFormat="1" ht="17.25" customHeight="1">
      <c r="A17" s="14"/>
      <c r="B17" s="13" t="s">
        <v>31</v>
      </c>
      <c r="C17" s="8">
        <v>1067</v>
      </c>
      <c r="D17" s="8">
        <v>4</v>
      </c>
      <c r="E17" s="8">
        <f t="shared" si="0"/>
        <v>1071</v>
      </c>
      <c r="F17" s="8">
        <v>1098</v>
      </c>
      <c r="G17" s="8">
        <v>6</v>
      </c>
      <c r="H17" s="8">
        <f t="shared" si="9"/>
        <v>1104</v>
      </c>
      <c r="I17" s="8">
        <f t="shared" si="2"/>
        <v>2165</v>
      </c>
      <c r="J17" s="8">
        <f t="shared" si="3"/>
        <v>10</v>
      </c>
      <c r="K17" s="8">
        <f t="shared" si="10"/>
        <v>2175</v>
      </c>
      <c r="L17" s="8">
        <v>-2</v>
      </c>
      <c r="M17" s="8">
        <v>-1</v>
      </c>
      <c r="N17" s="8">
        <f t="shared" si="11"/>
        <v>-3</v>
      </c>
      <c r="O17" s="8">
        <v>752</v>
      </c>
      <c r="P17" s="8">
        <v>4</v>
      </c>
      <c r="Q17" s="8">
        <v>5</v>
      </c>
      <c r="R17" s="8">
        <f t="shared" si="12"/>
        <v>761</v>
      </c>
      <c r="S17" s="8">
        <v>0</v>
      </c>
      <c r="T17" s="8">
        <v>0</v>
      </c>
      <c r="U17" s="8">
        <v>-1</v>
      </c>
      <c r="V17" s="8">
        <f t="shared" si="13"/>
        <v>-1</v>
      </c>
      <c r="W17" s="10"/>
      <c r="X17" s="10"/>
    </row>
    <row r="18" spans="1:24" s="9" customFormat="1" ht="17.25" customHeight="1">
      <c r="A18" s="14"/>
      <c r="B18" s="13" t="s">
        <v>32</v>
      </c>
      <c r="C18" s="8">
        <v>731</v>
      </c>
      <c r="D18" s="8">
        <v>1</v>
      </c>
      <c r="E18" s="8">
        <f t="shared" si="0"/>
        <v>732</v>
      </c>
      <c r="F18" s="8">
        <v>758</v>
      </c>
      <c r="G18" s="8">
        <v>2</v>
      </c>
      <c r="H18" s="8">
        <f t="shared" si="9"/>
        <v>760</v>
      </c>
      <c r="I18" s="8">
        <f t="shared" si="2"/>
        <v>1489</v>
      </c>
      <c r="J18" s="8">
        <f t="shared" si="3"/>
        <v>3</v>
      </c>
      <c r="K18" s="8">
        <f t="shared" si="10"/>
        <v>1492</v>
      </c>
      <c r="L18" s="8">
        <v>-7</v>
      </c>
      <c r="M18" s="8">
        <v>0</v>
      </c>
      <c r="N18" s="8">
        <f t="shared" si="11"/>
        <v>-7</v>
      </c>
      <c r="O18" s="8">
        <v>513</v>
      </c>
      <c r="P18" s="8">
        <v>1</v>
      </c>
      <c r="Q18" s="8">
        <v>2</v>
      </c>
      <c r="R18" s="8">
        <f t="shared" si="12"/>
        <v>516</v>
      </c>
      <c r="S18" s="8">
        <v>-1</v>
      </c>
      <c r="T18" s="8">
        <v>0</v>
      </c>
      <c r="U18" s="8">
        <v>0</v>
      </c>
      <c r="V18" s="8">
        <f t="shared" si="13"/>
        <v>-1</v>
      </c>
      <c r="W18" s="10"/>
      <c r="X18" s="10"/>
    </row>
    <row r="19" spans="1:24" s="9" customFormat="1" ht="17.25" customHeight="1">
      <c r="A19" s="14"/>
      <c r="B19" s="13" t="s">
        <v>33</v>
      </c>
      <c r="C19" s="8">
        <v>815</v>
      </c>
      <c r="D19" s="8">
        <v>0</v>
      </c>
      <c r="E19" s="8">
        <f t="shared" si="0"/>
        <v>815</v>
      </c>
      <c r="F19" s="8">
        <v>865</v>
      </c>
      <c r="G19" s="8">
        <v>7</v>
      </c>
      <c r="H19" s="8">
        <f t="shared" si="9"/>
        <v>872</v>
      </c>
      <c r="I19" s="8">
        <f t="shared" si="2"/>
        <v>1680</v>
      </c>
      <c r="J19" s="8">
        <f t="shared" si="3"/>
        <v>7</v>
      </c>
      <c r="K19" s="8">
        <f t="shared" si="10"/>
        <v>1687</v>
      </c>
      <c r="L19" s="8"/>
      <c r="M19" s="8">
        <v>1</v>
      </c>
      <c r="N19" s="8">
        <f t="shared" si="11"/>
        <v>1</v>
      </c>
      <c r="O19" s="8">
        <v>642</v>
      </c>
      <c r="P19" s="8">
        <v>0</v>
      </c>
      <c r="Q19" s="8">
        <v>7</v>
      </c>
      <c r="R19" s="8">
        <f t="shared" si="12"/>
        <v>649</v>
      </c>
      <c r="S19" s="8">
        <v>-1</v>
      </c>
      <c r="T19" s="8">
        <v>0</v>
      </c>
      <c r="U19" s="8">
        <v>1</v>
      </c>
      <c r="V19" s="8">
        <f t="shared" si="13"/>
        <v>0</v>
      </c>
      <c r="W19" s="10"/>
      <c r="X19" s="10"/>
    </row>
    <row r="20" spans="1:24" s="9" customFormat="1" ht="17.25" customHeight="1">
      <c r="A20" s="14"/>
      <c r="B20" s="13" t="s">
        <v>34</v>
      </c>
      <c r="C20" s="8">
        <v>678</v>
      </c>
      <c r="D20" s="8">
        <v>1</v>
      </c>
      <c r="E20" s="8">
        <f t="shared" si="0"/>
        <v>679</v>
      </c>
      <c r="F20" s="8">
        <v>677</v>
      </c>
      <c r="G20" s="8">
        <v>6</v>
      </c>
      <c r="H20" s="8">
        <f t="shared" si="9"/>
        <v>683</v>
      </c>
      <c r="I20" s="8">
        <f t="shared" si="2"/>
        <v>1355</v>
      </c>
      <c r="J20" s="8">
        <f t="shared" si="3"/>
        <v>7</v>
      </c>
      <c r="K20" s="8">
        <f t="shared" si="10"/>
        <v>1362</v>
      </c>
      <c r="L20" s="8">
        <v>-3</v>
      </c>
      <c r="M20" s="8">
        <v>0</v>
      </c>
      <c r="N20" s="8">
        <f t="shared" si="11"/>
        <v>-3</v>
      </c>
      <c r="O20" s="8">
        <v>506</v>
      </c>
      <c r="P20" s="8">
        <v>0</v>
      </c>
      <c r="Q20" s="8">
        <v>6</v>
      </c>
      <c r="R20" s="8">
        <f t="shared" si="12"/>
        <v>512</v>
      </c>
      <c r="S20" s="8">
        <v>-1</v>
      </c>
      <c r="T20" s="8">
        <v>0</v>
      </c>
      <c r="U20" s="8">
        <v>0</v>
      </c>
      <c r="V20" s="8">
        <f t="shared" si="13"/>
        <v>-1</v>
      </c>
      <c r="W20" s="10"/>
      <c r="X20" s="10"/>
    </row>
    <row r="21" spans="1:24" s="9" customFormat="1" ht="17.25" customHeight="1">
      <c r="A21" s="14"/>
      <c r="B21" s="13" t="s">
        <v>35</v>
      </c>
      <c r="C21" s="8">
        <v>804</v>
      </c>
      <c r="D21" s="8">
        <v>2</v>
      </c>
      <c r="E21" s="8">
        <f t="shared" si="0"/>
        <v>806</v>
      </c>
      <c r="F21" s="8">
        <v>840</v>
      </c>
      <c r="G21" s="8">
        <v>6</v>
      </c>
      <c r="H21" s="8">
        <f t="shared" si="9"/>
        <v>846</v>
      </c>
      <c r="I21" s="8">
        <f t="shared" si="2"/>
        <v>1644</v>
      </c>
      <c r="J21" s="8">
        <f t="shared" si="3"/>
        <v>8</v>
      </c>
      <c r="K21" s="8">
        <f t="shared" si="10"/>
        <v>1652</v>
      </c>
      <c r="L21" s="8">
        <v>-3</v>
      </c>
      <c r="M21" s="8">
        <v>0</v>
      </c>
      <c r="N21" s="8">
        <f t="shared" si="11"/>
        <v>-3</v>
      </c>
      <c r="O21" s="8">
        <v>603</v>
      </c>
      <c r="P21" s="8">
        <v>0</v>
      </c>
      <c r="Q21" s="8">
        <v>8</v>
      </c>
      <c r="R21" s="8">
        <f t="shared" si="12"/>
        <v>611</v>
      </c>
      <c r="S21" s="8">
        <v>0</v>
      </c>
      <c r="T21" s="8">
        <v>0</v>
      </c>
      <c r="U21" s="8">
        <v>0</v>
      </c>
      <c r="V21" s="8">
        <f t="shared" si="13"/>
        <v>0</v>
      </c>
      <c r="W21" s="10"/>
      <c r="X21" s="10"/>
    </row>
    <row r="22" spans="1:24" s="9" customFormat="1" ht="17.25" customHeight="1">
      <c r="A22" s="14"/>
      <c r="B22" s="13" t="s">
        <v>36</v>
      </c>
      <c r="C22" s="8">
        <v>740</v>
      </c>
      <c r="D22" s="8">
        <v>2</v>
      </c>
      <c r="E22" s="8">
        <f t="shared" si="0"/>
        <v>742</v>
      </c>
      <c r="F22" s="8">
        <v>718</v>
      </c>
      <c r="G22" s="8">
        <v>10</v>
      </c>
      <c r="H22" s="8">
        <f t="shared" si="9"/>
        <v>728</v>
      </c>
      <c r="I22" s="8">
        <f t="shared" si="2"/>
        <v>1458</v>
      </c>
      <c r="J22" s="8">
        <f t="shared" si="3"/>
        <v>12</v>
      </c>
      <c r="K22" s="8">
        <f t="shared" si="10"/>
        <v>1470</v>
      </c>
      <c r="L22" s="8">
        <v>-4</v>
      </c>
      <c r="M22" s="8">
        <v>0</v>
      </c>
      <c r="N22" s="8">
        <f t="shared" si="11"/>
        <v>-4</v>
      </c>
      <c r="O22" s="8">
        <v>527</v>
      </c>
      <c r="P22" s="8">
        <v>0</v>
      </c>
      <c r="Q22" s="8">
        <v>8</v>
      </c>
      <c r="R22" s="8">
        <f t="shared" si="12"/>
        <v>535</v>
      </c>
      <c r="S22" s="8">
        <v>0</v>
      </c>
      <c r="T22" s="8">
        <v>0</v>
      </c>
      <c r="U22" s="8">
        <v>0</v>
      </c>
      <c r="V22" s="8">
        <f t="shared" si="13"/>
        <v>0</v>
      </c>
      <c r="W22" s="10"/>
      <c r="X22" s="10"/>
    </row>
    <row r="23" spans="1:24" s="9" customFormat="1" ht="17.25" customHeight="1">
      <c r="A23" s="14"/>
      <c r="B23" s="13" t="s">
        <v>37</v>
      </c>
      <c r="C23" s="8">
        <v>616</v>
      </c>
      <c r="D23" s="8">
        <v>0</v>
      </c>
      <c r="E23" s="8">
        <f t="shared" si="0"/>
        <v>616</v>
      </c>
      <c r="F23" s="8">
        <v>587</v>
      </c>
      <c r="G23" s="8">
        <v>4</v>
      </c>
      <c r="H23" s="8">
        <f t="shared" si="9"/>
        <v>591</v>
      </c>
      <c r="I23" s="8">
        <f t="shared" si="2"/>
        <v>1203</v>
      </c>
      <c r="J23" s="8">
        <f t="shared" si="3"/>
        <v>4</v>
      </c>
      <c r="K23" s="8">
        <f t="shared" si="10"/>
        <v>1207</v>
      </c>
      <c r="L23" s="8">
        <v>2</v>
      </c>
      <c r="M23" s="8">
        <v>0</v>
      </c>
      <c r="N23" s="8">
        <f t="shared" si="11"/>
        <v>2</v>
      </c>
      <c r="O23" s="8">
        <v>421</v>
      </c>
      <c r="P23" s="8">
        <v>0</v>
      </c>
      <c r="Q23" s="8">
        <v>4</v>
      </c>
      <c r="R23" s="8">
        <f t="shared" si="12"/>
        <v>425</v>
      </c>
      <c r="S23" s="8">
        <v>1</v>
      </c>
      <c r="T23" s="8">
        <v>0</v>
      </c>
      <c r="U23" s="8">
        <v>0</v>
      </c>
      <c r="V23" s="8">
        <f t="shared" si="13"/>
        <v>1</v>
      </c>
      <c r="W23" s="10"/>
      <c r="X23" s="10"/>
    </row>
    <row r="24" spans="1:24" s="9" customFormat="1" ht="17.25" customHeight="1">
      <c r="A24" s="14"/>
      <c r="B24" s="13" t="s">
        <v>38</v>
      </c>
      <c r="C24" s="8">
        <v>1248</v>
      </c>
      <c r="D24" s="8">
        <v>1</v>
      </c>
      <c r="E24" s="8">
        <f t="shared" si="0"/>
        <v>1249</v>
      </c>
      <c r="F24" s="8">
        <v>1283</v>
      </c>
      <c r="G24" s="8">
        <v>8</v>
      </c>
      <c r="H24" s="8">
        <f t="shared" si="9"/>
        <v>1291</v>
      </c>
      <c r="I24" s="8">
        <f t="shared" si="2"/>
        <v>2531</v>
      </c>
      <c r="J24" s="8">
        <f t="shared" si="3"/>
        <v>9</v>
      </c>
      <c r="K24" s="8">
        <f t="shared" si="10"/>
        <v>2540</v>
      </c>
      <c r="L24" s="8">
        <v>-1</v>
      </c>
      <c r="M24" s="8">
        <v>0</v>
      </c>
      <c r="N24" s="8">
        <f t="shared" si="11"/>
        <v>-1</v>
      </c>
      <c r="O24" s="8">
        <v>822</v>
      </c>
      <c r="P24" s="8">
        <v>1</v>
      </c>
      <c r="Q24" s="8">
        <v>7</v>
      </c>
      <c r="R24" s="8">
        <f>SUM(O24:Q24)</f>
        <v>830</v>
      </c>
      <c r="S24" s="8">
        <v>1</v>
      </c>
      <c r="T24" s="8">
        <v>0</v>
      </c>
      <c r="U24" s="8">
        <v>0</v>
      </c>
      <c r="V24" s="8">
        <f>SUM(S24:U24)</f>
        <v>1</v>
      </c>
      <c r="W24" s="10"/>
      <c r="X24" s="10"/>
    </row>
    <row r="25" spans="1:24" s="9" customFormat="1" ht="17.25" customHeight="1">
      <c r="A25" s="14"/>
      <c r="B25" s="13" t="s">
        <v>2</v>
      </c>
      <c r="C25" s="8">
        <f t="shared" ref="C25:V25" si="14">SUM(C15:C24)</f>
        <v>14142</v>
      </c>
      <c r="D25" s="8">
        <f t="shared" si="14"/>
        <v>52</v>
      </c>
      <c r="E25" s="8">
        <f t="shared" si="14"/>
        <v>14194</v>
      </c>
      <c r="F25" s="8">
        <f t="shared" si="14"/>
        <v>14619</v>
      </c>
      <c r="G25" s="8">
        <f t="shared" si="14"/>
        <v>93</v>
      </c>
      <c r="H25" s="8">
        <f t="shared" si="14"/>
        <v>14712</v>
      </c>
      <c r="I25" s="8">
        <f t="shared" si="2"/>
        <v>28761</v>
      </c>
      <c r="J25" s="8">
        <f t="shared" si="3"/>
        <v>145</v>
      </c>
      <c r="K25" s="8">
        <f t="shared" si="14"/>
        <v>28906</v>
      </c>
      <c r="L25" s="8">
        <f t="shared" si="14"/>
        <v>-6</v>
      </c>
      <c r="M25" s="8">
        <f t="shared" si="14"/>
        <v>7</v>
      </c>
      <c r="N25" s="8">
        <f t="shared" si="14"/>
        <v>1</v>
      </c>
      <c r="O25" s="8">
        <f t="shared" si="14"/>
        <v>10568</v>
      </c>
      <c r="P25" s="8">
        <f t="shared" si="14"/>
        <v>61</v>
      </c>
      <c r="Q25" s="8">
        <f t="shared" si="14"/>
        <v>72</v>
      </c>
      <c r="R25" s="8">
        <f t="shared" si="14"/>
        <v>10701</v>
      </c>
      <c r="S25" s="8">
        <f t="shared" si="14"/>
        <v>4</v>
      </c>
      <c r="T25" s="8">
        <f t="shared" si="14"/>
        <v>7</v>
      </c>
      <c r="U25" s="8">
        <f t="shared" si="14"/>
        <v>0</v>
      </c>
      <c r="V25" s="8">
        <f t="shared" si="14"/>
        <v>11</v>
      </c>
      <c r="W25" s="10"/>
      <c r="X25" s="10"/>
    </row>
    <row r="26" spans="1:24" s="9" customFormat="1" ht="17.25" customHeight="1">
      <c r="A26" s="14" t="s">
        <v>5</v>
      </c>
      <c r="B26" s="13" t="s">
        <v>39</v>
      </c>
      <c r="C26" s="8">
        <v>3811</v>
      </c>
      <c r="D26" s="8">
        <v>18</v>
      </c>
      <c r="E26" s="8">
        <f t="shared" si="0"/>
        <v>3829</v>
      </c>
      <c r="F26" s="8">
        <v>3976</v>
      </c>
      <c r="G26" s="8">
        <v>36</v>
      </c>
      <c r="H26" s="8">
        <f>SUM(F26:G26)</f>
        <v>4012</v>
      </c>
      <c r="I26" s="8">
        <f t="shared" si="2"/>
        <v>7787</v>
      </c>
      <c r="J26" s="8">
        <f t="shared" si="3"/>
        <v>54</v>
      </c>
      <c r="K26" s="8">
        <f>SUM(I26:J26)</f>
        <v>7841</v>
      </c>
      <c r="L26" s="8">
        <v>-4</v>
      </c>
      <c r="M26" s="8">
        <v>1</v>
      </c>
      <c r="N26" s="8">
        <f>SUM(L26:M26)</f>
        <v>-3</v>
      </c>
      <c r="O26" s="8">
        <v>2745</v>
      </c>
      <c r="P26" s="8">
        <v>28</v>
      </c>
      <c r="Q26" s="8">
        <v>16</v>
      </c>
      <c r="R26" s="8">
        <f>SUM(O26:Q26)</f>
        <v>2789</v>
      </c>
      <c r="S26" s="8">
        <v>0</v>
      </c>
      <c r="T26" s="8">
        <v>1</v>
      </c>
      <c r="U26" s="8">
        <v>0</v>
      </c>
      <c r="V26" s="8">
        <f>SUM(S26:U26)</f>
        <v>1</v>
      </c>
      <c r="W26" s="10"/>
      <c r="X26" s="10"/>
    </row>
    <row r="27" spans="1:24" s="9" customFormat="1" ht="17.25" customHeight="1">
      <c r="A27" s="14"/>
      <c r="B27" s="13" t="s">
        <v>40</v>
      </c>
      <c r="C27" s="8">
        <v>1124</v>
      </c>
      <c r="D27" s="8">
        <v>3</v>
      </c>
      <c r="E27" s="8">
        <f t="shared" si="0"/>
        <v>1127</v>
      </c>
      <c r="F27" s="8">
        <v>1209</v>
      </c>
      <c r="G27" s="8">
        <v>4</v>
      </c>
      <c r="H27" s="8">
        <f>SUM(F27:G27)</f>
        <v>1213</v>
      </c>
      <c r="I27" s="8">
        <f t="shared" si="2"/>
        <v>2333</v>
      </c>
      <c r="J27" s="8">
        <f t="shared" si="3"/>
        <v>7</v>
      </c>
      <c r="K27" s="8">
        <f>SUM(I27:J27)</f>
        <v>2340</v>
      </c>
      <c r="L27" s="8">
        <v>0</v>
      </c>
      <c r="M27" s="8">
        <v>0</v>
      </c>
      <c r="N27" s="8">
        <f>SUM(L27:M27)</f>
        <v>0</v>
      </c>
      <c r="O27" s="8">
        <v>730</v>
      </c>
      <c r="P27" s="8">
        <v>3</v>
      </c>
      <c r="Q27" s="8">
        <v>4</v>
      </c>
      <c r="R27" s="8">
        <f>SUM(O27:Q27)</f>
        <v>737</v>
      </c>
      <c r="S27" s="8">
        <v>0</v>
      </c>
      <c r="T27" s="8">
        <v>0</v>
      </c>
      <c r="U27" s="8">
        <v>0</v>
      </c>
      <c r="V27" s="8">
        <f>SUM(S27:U27)</f>
        <v>0</v>
      </c>
      <c r="W27" s="10"/>
      <c r="X27" s="10"/>
    </row>
    <row r="28" spans="1:24" s="9" customFormat="1" ht="17.25" customHeight="1">
      <c r="A28" s="14"/>
      <c r="B28" s="13" t="s">
        <v>41</v>
      </c>
      <c r="C28" s="8">
        <v>694</v>
      </c>
      <c r="D28" s="8">
        <v>0</v>
      </c>
      <c r="E28" s="8">
        <f t="shared" si="0"/>
        <v>694</v>
      </c>
      <c r="F28" s="8">
        <v>741</v>
      </c>
      <c r="G28" s="8">
        <v>0</v>
      </c>
      <c r="H28" s="8">
        <f>SUM(F28:G28)</f>
        <v>741</v>
      </c>
      <c r="I28" s="8">
        <f t="shared" si="2"/>
        <v>1435</v>
      </c>
      <c r="J28" s="8">
        <f t="shared" si="3"/>
        <v>0</v>
      </c>
      <c r="K28" s="8">
        <f>SUM(I28:J28)</f>
        <v>1435</v>
      </c>
      <c r="L28" s="8">
        <v>-2</v>
      </c>
      <c r="M28" s="8">
        <v>0</v>
      </c>
      <c r="N28" s="8">
        <f>SUM(L28:M28)</f>
        <v>-2</v>
      </c>
      <c r="O28" s="8">
        <v>431</v>
      </c>
      <c r="P28" s="8">
        <v>0</v>
      </c>
      <c r="Q28" s="8">
        <v>0</v>
      </c>
      <c r="R28" s="8">
        <f>SUM(O28:Q28)</f>
        <v>431</v>
      </c>
      <c r="S28" s="8">
        <v>1</v>
      </c>
      <c r="T28" s="8">
        <v>0</v>
      </c>
      <c r="U28" s="8">
        <v>0</v>
      </c>
      <c r="V28" s="8">
        <f>SUM(S28:U28)</f>
        <v>1</v>
      </c>
      <c r="W28" s="10"/>
      <c r="X28" s="10"/>
    </row>
    <row r="29" spans="1:24" s="9" customFormat="1" ht="17.25" customHeight="1">
      <c r="A29" s="14"/>
      <c r="B29" s="13" t="s">
        <v>42</v>
      </c>
      <c r="C29" s="8">
        <v>937</v>
      </c>
      <c r="D29" s="8">
        <v>0</v>
      </c>
      <c r="E29" s="8">
        <f t="shared" si="0"/>
        <v>937</v>
      </c>
      <c r="F29" s="8">
        <v>1050</v>
      </c>
      <c r="G29" s="8">
        <v>3</v>
      </c>
      <c r="H29" s="8">
        <f>SUM(F29:G29)</f>
        <v>1053</v>
      </c>
      <c r="I29" s="8">
        <f t="shared" si="2"/>
        <v>1987</v>
      </c>
      <c r="J29" s="8">
        <f t="shared" si="3"/>
        <v>3</v>
      </c>
      <c r="K29" s="8">
        <f>SUM(I29:J29)</f>
        <v>1990</v>
      </c>
      <c r="L29" s="8">
        <v>-2</v>
      </c>
      <c r="M29" s="8">
        <v>0</v>
      </c>
      <c r="N29" s="8">
        <f>SUM(L29:M29)</f>
        <v>-2</v>
      </c>
      <c r="O29" s="8">
        <v>626</v>
      </c>
      <c r="P29" s="8">
        <v>0</v>
      </c>
      <c r="Q29" s="8">
        <v>3</v>
      </c>
      <c r="R29" s="8">
        <f>SUM(O29:Q29)</f>
        <v>629</v>
      </c>
      <c r="S29" s="8">
        <v>-2</v>
      </c>
      <c r="T29" s="8">
        <v>0</v>
      </c>
      <c r="U29" s="8">
        <v>0</v>
      </c>
      <c r="V29" s="8">
        <f>SUM(S29:U29)</f>
        <v>-2</v>
      </c>
      <c r="W29" s="10"/>
      <c r="X29" s="10"/>
    </row>
    <row r="30" spans="1:24" s="9" customFormat="1" ht="17.25" customHeight="1">
      <c r="A30" s="14"/>
      <c r="B30" s="13" t="s">
        <v>2</v>
      </c>
      <c r="C30" s="8">
        <f t="shared" ref="C30:V30" si="15">SUM(C26:C29)</f>
        <v>6566</v>
      </c>
      <c r="D30" s="8">
        <f t="shared" si="15"/>
        <v>21</v>
      </c>
      <c r="E30" s="8">
        <f t="shared" si="15"/>
        <v>6587</v>
      </c>
      <c r="F30" s="8">
        <f t="shared" si="15"/>
        <v>6976</v>
      </c>
      <c r="G30" s="8">
        <f t="shared" si="15"/>
        <v>43</v>
      </c>
      <c r="H30" s="8">
        <f t="shared" si="15"/>
        <v>7019</v>
      </c>
      <c r="I30" s="8">
        <f t="shared" si="2"/>
        <v>13542</v>
      </c>
      <c r="J30" s="8">
        <f t="shared" si="3"/>
        <v>64</v>
      </c>
      <c r="K30" s="8">
        <f t="shared" si="15"/>
        <v>13606</v>
      </c>
      <c r="L30" s="8">
        <f t="shared" si="15"/>
        <v>-8</v>
      </c>
      <c r="M30" s="8">
        <f t="shared" si="15"/>
        <v>1</v>
      </c>
      <c r="N30" s="8">
        <f t="shared" si="15"/>
        <v>-7</v>
      </c>
      <c r="O30" s="8">
        <f t="shared" si="15"/>
        <v>4532</v>
      </c>
      <c r="P30" s="8">
        <f t="shared" si="15"/>
        <v>31</v>
      </c>
      <c r="Q30" s="8">
        <f t="shared" si="15"/>
        <v>23</v>
      </c>
      <c r="R30" s="8">
        <f t="shared" si="15"/>
        <v>4586</v>
      </c>
      <c r="S30" s="8">
        <f t="shared" si="15"/>
        <v>-1</v>
      </c>
      <c r="T30" s="8">
        <f t="shared" si="15"/>
        <v>1</v>
      </c>
      <c r="U30" s="8">
        <f t="shared" si="15"/>
        <v>0</v>
      </c>
      <c r="V30" s="8">
        <f t="shared" si="15"/>
        <v>0</v>
      </c>
      <c r="W30" s="10"/>
      <c r="X30" s="10"/>
    </row>
    <row r="31" spans="1:24" s="9" customFormat="1" ht="17.25" customHeight="1">
      <c r="A31" s="14" t="s">
        <v>6</v>
      </c>
      <c r="B31" s="13" t="s">
        <v>43</v>
      </c>
      <c r="C31" s="8">
        <v>3557</v>
      </c>
      <c r="D31" s="8">
        <v>8</v>
      </c>
      <c r="E31" s="8">
        <f t="shared" si="0"/>
        <v>3565</v>
      </c>
      <c r="F31" s="8">
        <v>3720</v>
      </c>
      <c r="G31" s="8">
        <v>16</v>
      </c>
      <c r="H31" s="8">
        <f>SUM(F31:G31)</f>
        <v>3736</v>
      </c>
      <c r="I31" s="8">
        <f t="shared" si="2"/>
        <v>7277</v>
      </c>
      <c r="J31" s="8">
        <f t="shared" si="3"/>
        <v>24</v>
      </c>
      <c r="K31" s="8">
        <f>SUM(I31:J31)</f>
        <v>7301</v>
      </c>
      <c r="L31" s="8">
        <v>-3</v>
      </c>
      <c r="M31" s="8">
        <v>1</v>
      </c>
      <c r="N31" s="8">
        <f>SUM(L31:M31)</f>
        <v>-2</v>
      </c>
      <c r="O31" s="8">
        <v>2364</v>
      </c>
      <c r="P31" s="8">
        <v>10</v>
      </c>
      <c r="Q31" s="8">
        <v>13</v>
      </c>
      <c r="R31" s="8">
        <f>SUM(O31:Q31)</f>
        <v>2387</v>
      </c>
      <c r="S31" s="8">
        <v>4</v>
      </c>
      <c r="T31" s="8">
        <v>1</v>
      </c>
      <c r="U31" s="8">
        <v>0</v>
      </c>
      <c r="V31" s="8">
        <f>SUM(S31:U31)</f>
        <v>5</v>
      </c>
      <c r="W31" s="10"/>
      <c r="X31" s="10"/>
    </row>
    <row r="32" spans="1:24" s="9" customFormat="1" ht="17.25" customHeight="1">
      <c r="A32" s="14"/>
      <c r="B32" s="13" t="s">
        <v>44</v>
      </c>
      <c r="C32" s="8">
        <v>2091</v>
      </c>
      <c r="D32" s="8">
        <v>1</v>
      </c>
      <c r="E32" s="8">
        <f t="shared" si="0"/>
        <v>2092</v>
      </c>
      <c r="F32" s="8">
        <v>2296</v>
      </c>
      <c r="G32" s="8">
        <v>10</v>
      </c>
      <c r="H32" s="8">
        <f>SUM(F32:G32)</f>
        <v>2306</v>
      </c>
      <c r="I32" s="8">
        <f t="shared" si="2"/>
        <v>4387</v>
      </c>
      <c r="J32" s="8">
        <f t="shared" si="3"/>
        <v>11</v>
      </c>
      <c r="K32" s="8">
        <f>SUM(I32:J32)</f>
        <v>4398</v>
      </c>
      <c r="L32" s="8">
        <v>-1</v>
      </c>
      <c r="M32" s="8">
        <v>0</v>
      </c>
      <c r="N32" s="8">
        <f>SUM(L32:M32)</f>
        <v>-1</v>
      </c>
      <c r="O32" s="8">
        <v>1374</v>
      </c>
      <c r="P32" s="8">
        <v>0</v>
      </c>
      <c r="Q32" s="8">
        <v>11</v>
      </c>
      <c r="R32" s="8">
        <f>SUM(O32:Q32)</f>
        <v>1385</v>
      </c>
      <c r="S32" s="8">
        <v>-2</v>
      </c>
      <c r="T32" s="8">
        <v>0</v>
      </c>
      <c r="U32" s="8">
        <v>0</v>
      </c>
      <c r="V32" s="8">
        <f>SUM(S32:U32)</f>
        <v>-2</v>
      </c>
      <c r="W32" s="10"/>
      <c r="X32" s="10"/>
    </row>
    <row r="33" spans="1:24" s="9" customFormat="1" ht="17.25" customHeight="1">
      <c r="A33" s="14"/>
      <c r="B33" s="13" t="s">
        <v>45</v>
      </c>
      <c r="C33" s="8">
        <v>1922</v>
      </c>
      <c r="D33" s="8">
        <v>0</v>
      </c>
      <c r="E33" s="8">
        <f t="shared" si="0"/>
        <v>1922</v>
      </c>
      <c r="F33" s="8">
        <v>1987</v>
      </c>
      <c r="G33" s="8">
        <v>7</v>
      </c>
      <c r="H33" s="8">
        <f>SUM(F33:G33)</f>
        <v>1994</v>
      </c>
      <c r="I33" s="8">
        <f t="shared" si="2"/>
        <v>3909</v>
      </c>
      <c r="J33" s="8">
        <f t="shared" si="3"/>
        <v>7</v>
      </c>
      <c r="K33" s="8">
        <f>SUM(I33:J33)</f>
        <v>3916</v>
      </c>
      <c r="L33" s="8">
        <v>2</v>
      </c>
      <c r="M33" s="8">
        <v>0</v>
      </c>
      <c r="N33" s="8">
        <f>SUM(L33:M33)</f>
        <v>2</v>
      </c>
      <c r="O33" s="8">
        <v>1281</v>
      </c>
      <c r="P33" s="8">
        <v>1</v>
      </c>
      <c r="Q33" s="8">
        <v>6</v>
      </c>
      <c r="R33" s="8">
        <f>SUM(O33:Q33)</f>
        <v>1288</v>
      </c>
      <c r="S33" s="8">
        <v>-2</v>
      </c>
      <c r="T33" s="8">
        <v>0</v>
      </c>
      <c r="U33" s="8">
        <v>0</v>
      </c>
      <c r="V33" s="8">
        <f>SUM(S33:U33)</f>
        <v>-2</v>
      </c>
      <c r="W33" s="10"/>
      <c r="X33" s="10"/>
    </row>
    <row r="34" spans="1:24" s="9" customFormat="1" ht="17.25" customHeight="1">
      <c r="A34" s="14"/>
      <c r="B34" s="13" t="s">
        <v>2</v>
      </c>
      <c r="C34" s="8">
        <f t="shared" ref="C34:V34" si="16">SUM(C31:C33)</f>
        <v>7570</v>
      </c>
      <c r="D34" s="8">
        <f t="shared" si="16"/>
        <v>9</v>
      </c>
      <c r="E34" s="8">
        <f t="shared" si="16"/>
        <v>7579</v>
      </c>
      <c r="F34" s="8">
        <f t="shared" si="16"/>
        <v>8003</v>
      </c>
      <c r="G34" s="8">
        <f t="shared" si="16"/>
        <v>33</v>
      </c>
      <c r="H34" s="8">
        <f t="shared" si="16"/>
        <v>8036</v>
      </c>
      <c r="I34" s="8">
        <f t="shared" si="2"/>
        <v>15573</v>
      </c>
      <c r="J34" s="8">
        <f t="shared" si="3"/>
        <v>42</v>
      </c>
      <c r="K34" s="8">
        <f t="shared" si="16"/>
        <v>15615</v>
      </c>
      <c r="L34" s="8">
        <f t="shared" si="16"/>
        <v>-2</v>
      </c>
      <c r="M34" s="8">
        <f t="shared" si="16"/>
        <v>1</v>
      </c>
      <c r="N34" s="8">
        <f t="shared" si="16"/>
        <v>-1</v>
      </c>
      <c r="O34" s="8">
        <f t="shared" si="16"/>
        <v>5019</v>
      </c>
      <c r="P34" s="8">
        <f t="shared" si="16"/>
        <v>11</v>
      </c>
      <c r="Q34" s="8">
        <f t="shared" si="16"/>
        <v>30</v>
      </c>
      <c r="R34" s="8">
        <f t="shared" si="16"/>
        <v>5060</v>
      </c>
      <c r="S34" s="8">
        <f t="shared" si="16"/>
        <v>0</v>
      </c>
      <c r="T34" s="8">
        <f t="shared" si="16"/>
        <v>1</v>
      </c>
      <c r="U34" s="8">
        <f t="shared" si="16"/>
        <v>0</v>
      </c>
      <c r="V34" s="8">
        <f t="shared" si="16"/>
        <v>1</v>
      </c>
      <c r="W34" s="10"/>
      <c r="X34" s="10"/>
    </row>
    <row r="35" spans="1:24" s="9" customFormat="1" ht="17.25" customHeight="1">
      <c r="A35" s="14" t="s">
        <v>7</v>
      </c>
      <c r="B35" s="13" t="s">
        <v>46</v>
      </c>
      <c r="C35" s="8">
        <v>250</v>
      </c>
      <c r="D35" s="8">
        <v>0</v>
      </c>
      <c r="E35" s="8">
        <f t="shared" si="0"/>
        <v>250</v>
      </c>
      <c r="F35" s="8">
        <v>252</v>
      </c>
      <c r="G35" s="8">
        <v>2</v>
      </c>
      <c r="H35" s="8">
        <f>SUM(F35:G35)</f>
        <v>254</v>
      </c>
      <c r="I35" s="8">
        <f t="shared" si="2"/>
        <v>502</v>
      </c>
      <c r="J35" s="8">
        <f t="shared" si="3"/>
        <v>2</v>
      </c>
      <c r="K35" s="8">
        <f>SUM(I35:J35)</f>
        <v>504</v>
      </c>
      <c r="L35" s="8">
        <v>-1</v>
      </c>
      <c r="M35" s="8">
        <v>0</v>
      </c>
      <c r="N35" s="8">
        <f>SUM(L35:M35)</f>
        <v>-1</v>
      </c>
      <c r="O35" s="8">
        <v>139</v>
      </c>
      <c r="P35" s="8">
        <v>0</v>
      </c>
      <c r="Q35" s="8">
        <v>2</v>
      </c>
      <c r="R35" s="8">
        <f>SUM(O35:Q35)</f>
        <v>141</v>
      </c>
      <c r="S35" s="8">
        <v>0</v>
      </c>
      <c r="T35" s="8">
        <v>0</v>
      </c>
      <c r="U35" s="8">
        <v>0</v>
      </c>
      <c r="V35" s="8">
        <f>SUM(S35:U35)</f>
        <v>0</v>
      </c>
      <c r="W35" s="10"/>
      <c r="X35" s="10"/>
    </row>
    <row r="36" spans="1:24" s="9" customFormat="1" ht="17.25" customHeight="1">
      <c r="A36" s="14"/>
      <c r="B36" s="13" t="s">
        <v>47</v>
      </c>
      <c r="C36" s="8">
        <v>256</v>
      </c>
      <c r="D36" s="8">
        <v>0</v>
      </c>
      <c r="E36" s="8">
        <f t="shared" si="0"/>
        <v>256</v>
      </c>
      <c r="F36" s="8">
        <v>245</v>
      </c>
      <c r="G36" s="8">
        <v>1</v>
      </c>
      <c r="H36" s="8">
        <f>SUM(F36:G36)</f>
        <v>246</v>
      </c>
      <c r="I36" s="8">
        <f t="shared" si="2"/>
        <v>501</v>
      </c>
      <c r="J36" s="8">
        <f t="shared" si="3"/>
        <v>1</v>
      </c>
      <c r="K36" s="8">
        <f>SUM(I36:J36)</f>
        <v>502</v>
      </c>
      <c r="L36" s="8">
        <v>-1</v>
      </c>
      <c r="M36" s="8">
        <v>0</v>
      </c>
      <c r="N36" s="8">
        <f>SUM(L36:M36)</f>
        <v>-1</v>
      </c>
      <c r="O36" s="8">
        <v>150</v>
      </c>
      <c r="P36" s="8">
        <v>0</v>
      </c>
      <c r="Q36" s="8">
        <v>1</v>
      </c>
      <c r="R36" s="8">
        <f>SUM(O36:Q36)</f>
        <v>151</v>
      </c>
      <c r="S36" s="8">
        <v>0</v>
      </c>
      <c r="T36" s="8">
        <v>0</v>
      </c>
      <c r="U36" s="8">
        <v>0</v>
      </c>
      <c r="V36" s="8">
        <f>SUM(S36:U36)</f>
        <v>0</v>
      </c>
      <c r="W36" s="10"/>
      <c r="X36" s="10"/>
    </row>
    <row r="37" spans="1:24" s="9" customFormat="1" ht="17.25" customHeight="1">
      <c r="A37" s="14"/>
      <c r="B37" s="13" t="s">
        <v>48</v>
      </c>
      <c r="C37" s="8">
        <v>799</v>
      </c>
      <c r="D37" s="8">
        <v>0</v>
      </c>
      <c r="E37" s="8">
        <f t="shared" si="0"/>
        <v>799</v>
      </c>
      <c r="F37" s="8">
        <v>866</v>
      </c>
      <c r="G37" s="8">
        <v>1</v>
      </c>
      <c r="H37" s="8">
        <f>SUM(F37:G37)</f>
        <v>867</v>
      </c>
      <c r="I37" s="8">
        <f t="shared" si="2"/>
        <v>1665</v>
      </c>
      <c r="J37" s="8">
        <f t="shared" si="3"/>
        <v>1</v>
      </c>
      <c r="K37" s="8">
        <f>SUM(I37:J37)</f>
        <v>1666</v>
      </c>
      <c r="L37" s="8">
        <v>2</v>
      </c>
      <c r="M37" s="8">
        <v>0</v>
      </c>
      <c r="N37" s="8">
        <f>SUM(L37:M37)</f>
        <v>2</v>
      </c>
      <c r="O37" s="8">
        <v>578</v>
      </c>
      <c r="P37" s="8">
        <v>0</v>
      </c>
      <c r="Q37" s="8">
        <v>1</v>
      </c>
      <c r="R37" s="8">
        <f>SUM(O37:Q37)</f>
        <v>579</v>
      </c>
      <c r="S37" s="8">
        <v>0</v>
      </c>
      <c r="T37" s="8">
        <v>0</v>
      </c>
      <c r="U37" s="8">
        <v>0</v>
      </c>
      <c r="V37" s="8">
        <f>SUM(S37:U37)</f>
        <v>0</v>
      </c>
      <c r="W37" s="10"/>
      <c r="X37" s="10"/>
    </row>
    <row r="38" spans="1:24" s="9" customFormat="1" ht="17.25" customHeight="1">
      <c r="A38" s="14"/>
      <c r="B38" s="13" t="s">
        <v>49</v>
      </c>
      <c r="C38" s="8">
        <v>730</v>
      </c>
      <c r="D38" s="8">
        <v>0</v>
      </c>
      <c r="E38" s="8">
        <f t="shared" si="0"/>
        <v>730</v>
      </c>
      <c r="F38" s="8">
        <v>784</v>
      </c>
      <c r="G38" s="8">
        <v>30</v>
      </c>
      <c r="H38" s="8">
        <f>SUM(F38:G38)</f>
        <v>814</v>
      </c>
      <c r="I38" s="8">
        <f t="shared" si="2"/>
        <v>1514</v>
      </c>
      <c r="J38" s="8">
        <f t="shared" si="3"/>
        <v>30</v>
      </c>
      <c r="K38" s="8">
        <f>SUM(I38:J38)</f>
        <v>1544</v>
      </c>
      <c r="L38" s="8">
        <v>-8</v>
      </c>
      <c r="M38" s="8">
        <v>0</v>
      </c>
      <c r="N38" s="8">
        <f>SUM(L38:M38)</f>
        <v>-8</v>
      </c>
      <c r="O38" s="8">
        <v>481</v>
      </c>
      <c r="P38" s="8">
        <v>26</v>
      </c>
      <c r="Q38" s="8">
        <v>3</v>
      </c>
      <c r="R38" s="8">
        <f>SUM(O38:Q38)</f>
        <v>510</v>
      </c>
      <c r="S38" s="8">
        <v>-1</v>
      </c>
      <c r="T38" s="8">
        <v>0</v>
      </c>
      <c r="U38" s="8">
        <v>0</v>
      </c>
      <c r="V38" s="8">
        <f>SUM(S38:U38)</f>
        <v>-1</v>
      </c>
      <c r="W38" s="10"/>
      <c r="X38" s="10"/>
    </row>
    <row r="39" spans="1:24" s="9" customFormat="1" ht="17.25" customHeight="1">
      <c r="A39" s="14"/>
      <c r="B39" s="13" t="s">
        <v>2</v>
      </c>
      <c r="C39" s="8">
        <f t="shared" ref="C39:V39" si="17">SUM(C35:C38)</f>
        <v>2035</v>
      </c>
      <c r="D39" s="8">
        <f t="shared" si="17"/>
        <v>0</v>
      </c>
      <c r="E39" s="8">
        <f t="shared" si="17"/>
        <v>2035</v>
      </c>
      <c r="F39" s="8">
        <f t="shared" si="17"/>
        <v>2147</v>
      </c>
      <c r="G39" s="8">
        <f t="shared" si="17"/>
        <v>34</v>
      </c>
      <c r="H39" s="8">
        <f t="shared" si="17"/>
        <v>2181</v>
      </c>
      <c r="I39" s="8">
        <f t="shared" si="2"/>
        <v>4182</v>
      </c>
      <c r="J39" s="8">
        <f t="shared" si="3"/>
        <v>34</v>
      </c>
      <c r="K39" s="8">
        <f t="shared" si="17"/>
        <v>4216</v>
      </c>
      <c r="L39" s="8">
        <f t="shared" si="17"/>
        <v>-8</v>
      </c>
      <c r="M39" s="8">
        <f t="shared" si="17"/>
        <v>0</v>
      </c>
      <c r="N39" s="8">
        <f t="shared" si="17"/>
        <v>-8</v>
      </c>
      <c r="O39" s="8">
        <f t="shared" si="17"/>
        <v>1348</v>
      </c>
      <c r="P39" s="8">
        <f t="shared" si="17"/>
        <v>26</v>
      </c>
      <c r="Q39" s="8">
        <f t="shared" si="17"/>
        <v>7</v>
      </c>
      <c r="R39" s="8">
        <f t="shared" si="17"/>
        <v>1381</v>
      </c>
      <c r="S39" s="8">
        <f t="shared" si="17"/>
        <v>-1</v>
      </c>
      <c r="T39" s="8">
        <f t="shared" si="17"/>
        <v>0</v>
      </c>
      <c r="U39" s="8">
        <f t="shared" si="17"/>
        <v>0</v>
      </c>
      <c r="V39" s="8">
        <f t="shared" si="17"/>
        <v>-1</v>
      </c>
      <c r="W39" s="10"/>
      <c r="X39" s="10"/>
    </row>
    <row r="40" spans="1:24" s="9" customFormat="1" ht="17.25" customHeight="1">
      <c r="A40" s="14" t="s">
        <v>0</v>
      </c>
      <c r="B40" s="14"/>
      <c r="C40" s="8">
        <f t="shared" ref="C40:V40" si="18">C14+C25+C30+C34+C39</f>
        <v>57343</v>
      </c>
      <c r="D40" s="8">
        <f t="shared" si="18"/>
        <v>161</v>
      </c>
      <c r="E40" s="8">
        <f t="shared" si="18"/>
        <v>57504</v>
      </c>
      <c r="F40" s="8">
        <f>F14+F25+F30+F34+F39</f>
        <v>61174</v>
      </c>
      <c r="G40" s="8">
        <f t="shared" si="18"/>
        <v>364</v>
      </c>
      <c r="H40" s="8">
        <f t="shared" si="18"/>
        <v>61538</v>
      </c>
      <c r="I40" s="8">
        <f t="shared" si="2"/>
        <v>118517</v>
      </c>
      <c r="J40" s="8">
        <f t="shared" si="3"/>
        <v>525</v>
      </c>
      <c r="K40" s="8">
        <f t="shared" si="18"/>
        <v>119042</v>
      </c>
      <c r="L40" s="8">
        <f t="shared" si="18"/>
        <v>-84</v>
      </c>
      <c r="M40" s="8">
        <f t="shared" si="18"/>
        <v>11</v>
      </c>
      <c r="N40" s="8">
        <f t="shared" si="18"/>
        <v>-73</v>
      </c>
      <c r="O40" s="8">
        <f t="shared" si="18"/>
        <v>44567</v>
      </c>
      <c r="P40" s="8">
        <f t="shared" si="18"/>
        <v>231</v>
      </c>
      <c r="Q40" s="8">
        <f t="shared" si="18"/>
        <v>234</v>
      </c>
      <c r="R40" s="8">
        <f t="shared" si="18"/>
        <v>45032</v>
      </c>
      <c r="S40" s="8">
        <f t="shared" si="18"/>
        <v>-12</v>
      </c>
      <c r="T40" s="8">
        <f t="shared" si="18"/>
        <v>10</v>
      </c>
      <c r="U40" s="8">
        <f t="shared" si="18"/>
        <v>-1</v>
      </c>
      <c r="V40" s="8">
        <f t="shared" si="18"/>
        <v>-3</v>
      </c>
      <c r="W40" s="10"/>
      <c r="X40" s="10"/>
    </row>
    <row r="41" spans="1:24" s="11" customForma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</sheetData>
  <mergeCells count="17">
    <mergeCell ref="A1:V1"/>
    <mergeCell ref="S3:V3"/>
    <mergeCell ref="L4:N4"/>
    <mergeCell ref="S4:V4"/>
    <mergeCell ref="U2:V2"/>
    <mergeCell ref="L3:N3"/>
    <mergeCell ref="F3:H4"/>
    <mergeCell ref="O3:R4"/>
    <mergeCell ref="A40:B40"/>
    <mergeCell ref="A15:A25"/>
    <mergeCell ref="I3:K4"/>
    <mergeCell ref="A3:B5"/>
    <mergeCell ref="C3:E4"/>
    <mergeCell ref="A6:A14"/>
    <mergeCell ref="A31:A34"/>
    <mergeCell ref="A26:A30"/>
    <mergeCell ref="A35:A39"/>
  </mergeCells>
  <phoneticPr fontId="1"/>
  <printOptions horizontalCentered="1" verticalCentered="1"/>
  <pageMargins left="0.16" right="0.16" top="0.39370078740157483" bottom="0.22" header="0" footer="0.2"/>
  <pageSetup paperSize="9" scale="90" orientation="landscape" r:id="rId1"/>
  <headerFooter alignWithMargins="0"/>
  <ignoredErrors>
    <ignoredError sqref="E14 H14 K14 N14 R14 E25 H25 K25 N25 R25 E30 H30 K30 N30 R30 E34 H34 K34 N34 R34 V14 V25 V30 V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ous11228</cp:lastModifiedBy>
  <cp:lastPrinted>2017-11-20T01:30:46Z</cp:lastPrinted>
  <dcterms:created xsi:type="dcterms:W3CDTF">2000-03-03T01:25:25Z</dcterms:created>
  <dcterms:modified xsi:type="dcterms:W3CDTF">2017-11-22T02:14:22Z</dcterms:modified>
</cp:coreProperties>
</file>