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00本庁\1082商工観光部企業振興課\★企業支援室\06 創業支援チーム\02 各種融資(融資あっ旋、セーフティネット保証等)\セーフティネット・危機関連保証\様式\5号\★20241201～５号様式\別表\"/>
    </mc:Choice>
  </mc:AlternateContent>
  <bookViews>
    <workbookView xWindow="0" yWindow="0" windowWidth="28800" windowHeight="12250"/>
  </bookViews>
  <sheets>
    <sheet name="イ－２別表" sheetId="1" r:id="rId1"/>
    <sheet name="記載例" sheetId="2" r:id="rId2"/>
  </sheets>
  <definedNames>
    <definedName name="_xlnm.Print_Area" localSheetId="0">'イ－２別表'!$A$1:$Q$58</definedName>
    <definedName name="_xlnm.Print_Area" localSheetId="1">記載例!$A$1:$Q$58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O48" i="1" l="1"/>
  <c r="O44" i="1"/>
  <c r="F49" i="2"/>
  <c r="I48" i="2"/>
  <c r="D48" i="2"/>
  <c r="O48" i="2" s="1"/>
  <c r="M41" i="2"/>
  <c r="M36" i="2"/>
  <c r="D44" i="2" s="1"/>
  <c r="M26" i="2"/>
  <c r="C29" i="2" s="1"/>
  <c r="M21" i="2"/>
  <c r="I44" i="2" s="1"/>
  <c r="E12" i="2"/>
  <c r="K10" i="2" s="1"/>
  <c r="K11" i="2"/>
  <c r="K9" i="2"/>
  <c r="K8" i="2"/>
  <c r="K7" i="2"/>
  <c r="F45" i="2" l="1"/>
  <c r="O44" i="2" s="1"/>
  <c r="K12" i="2"/>
  <c r="C28" i="2"/>
  <c r="M28" i="2" s="1"/>
  <c r="M41" i="1" l="1"/>
  <c r="F49" i="1" s="1"/>
  <c r="M36" i="1"/>
  <c r="F45" i="1" s="1"/>
  <c r="M26" i="1"/>
  <c r="I48" i="1" s="1"/>
  <c r="M21" i="1"/>
  <c r="I44" i="1" s="1"/>
  <c r="E12" i="1"/>
  <c r="K11" i="1"/>
  <c r="K10" i="1"/>
  <c r="K9" i="1"/>
  <c r="K8" i="1"/>
  <c r="K7" i="1"/>
  <c r="K12" i="1" s="1"/>
  <c r="C28" i="1" l="1"/>
  <c r="M28" i="1" s="1"/>
  <c r="C29" i="1"/>
  <c r="D44" i="1"/>
  <c r="D48" i="1"/>
</calcChain>
</file>

<file path=xl/comments1.xml><?xml version="1.0" encoding="utf-8"?>
<comments xmlns="http://schemas.openxmlformats.org/spreadsheetml/2006/main">
  <authors>
    <author>ous12035</author>
  </authors>
  <commentList>
    <comment ref="E4" authorId="0" shapeId="0">
      <text>
        <r>
          <rPr>
            <b/>
            <sz val="9"/>
            <color indexed="81"/>
            <rFont val="MS P ゴシック"/>
            <family val="3"/>
            <charset val="128"/>
          </rPr>
          <t>黄緑セルのみ入力してください。
オレンジセルは自動計算されます。</t>
        </r>
      </text>
    </comment>
  </commentList>
</comments>
</file>

<file path=xl/comments2.xml><?xml version="1.0" encoding="utf-8"?>
<comments xmlns="http://schemas.openxmlformats.org/spreadsheetml/2006/main">
  <authors>
    <author>ous12035</author>
  </authors>
  <commentList>
    <comment ref="E4" authorId="0" shapeId="0">
      <text>
        <r>
          <rPr>
            <b/>
            <sz val="9"/>
            <color indexed="81"/>
            <rFont val="MS P ゴシック"/>
            <family val="3"/>
            <charset val="128"/>
          </rPr>
          <t>黄緑セルのみ入力してください。
オレンジセルは自動計算されます。</t>
        </r>
      </text>
    </comment>
  </commentList>
</comments>
</file>

<file path=xl/sharedStrings.xml><?xml version="1.0" encoding="utf-8"?>
<sst xmlns="http://schemas.openxmlformats.org/spreadsheetml/2006/main" count="246" uniqueCount="58">
  <si>
    <t>１．事業が属する業種ごとの最近１年間の売上高</t>
    <rPh sb="2" eb="4">
      <t>ジギョウ</t>
    </rPh>
    <rPh sb="5" eb="6">
      <t>ゾク</t>
    </rPh>
    <rPh sb="8" eb="10">
      <t>ギョウシュ</t>
    </rPh>
    <rPh sb="13" eb="15">
      <t>サイキン</t>
    </rPh>
    <rPh sb="16" eb="18">
      <t>ネンカン</t>
    </rPh>
    <rPh sb="19" eb="21">
      <t>ウリアゲ</t>
    </rPh>
    <rPh sb="21" eb="22">
      <t>ダカ</t>
    </rPh>
    <phoneticPr fontId="3"/>
  </si>
  <si>
    <t>当社の指定業種は</t>
    <rPh sb="0" eb="2">
      <t>トウシャ</t>
    </rPh>
    <rPh sb="3" eb="5">
      <t>シテイ</t>
    </rPh>
    <rPh sb="5" eb="7">
      <t>ギョウシュ</t>
    </rPh>
    <rPh sb="6" eb="7">
      <t>ジギョウ</t>
    </rPh>
    <phoneticPr fontId="3"/>
  </si>
  <si>
    <t>業　種　（※）</t>
    <rPh sb="0" eb="1">
      <t>ギョウ</t>
    </rPh>
    <rPh sb="2" eb="3">
      <t>タネ</t>
    </rPh>
    <phoneticPr fontId="3"/>
  </si>
  <si>
    <t>最近１年間の売上高</t>
    <rPh sb="0" eb="2">
      <t>サイキン</t>
    </rPh>
    <rPh sb="3" eb="5">
      <t>ネンカン</t>
    </rPh>
    <rPh sb="6" eb="8">
      <t>ウリアゲ</t>
    </rPh>
    <rPh sb="8" eb="9">
      <t>ダカ</t>
    </rPh>
    <phoneticPr fontId="3"/>
  </si>
  <si>
    <t>構成比</t>
    <rPh sb="0" eb="3">
      <t>コウセイヒ</t>
    </rPh>
    <phoneticPr fontId="3"/>
  </si>
  <si>
    <t>円</t>
    <rPh sb="0" eb="1">
      <t>エン</t>
    </rPh>
    <phoneticPr fontId="3"/>
  </si>
  <si>
    <t>％</t>
    <phoneticPr fontId="3"/>
  </si>
  <si>
    <t>全体の売上高</t>
    <rPh sb="0" eb="2">
      <t>ゼンタイ</t>
    </rPh>
    <rPh sb="3" eb="5">
      <t>ウリアゲ</t>
    </rPh>
    <rPh sb="5" eb="6">
      <t>ダカ</t>
    </rPh>
    <phoneticPr fontId="3"/>
  </si>
  <si>
    <t>※　業種欄には、日本標準産業分類の細分類番号と細分類業種名を記載。</t>
    <phoneticPr fontId="3"/>
  </si>
  <si>
    <t>指定業種の売上高を合算して記載することも可。</t>
    <phoneticPr fontId="3"/>
  </si>
  <si>
    <t xml:space="preserve">２．最近３か月の売上高　【A】 </t>
    <rPh sb="2" eb="4">
      <t>サイキン</t>
    </rPh>
    <rPh sb="6" eb="7">
      <t>ゲツ</t>
    </rPh>
    <rPh sb="8" eb="10">
      <t>ウリア</t>
    </rPh>
    <rPh sb="10" eb="11">
      <t>タカ</t>
    </rPh>
    <phoneticPr fontId="3"/>
  </si>
  <si>
    <t>※最近３か月とは、原則として申請月の前月から３か月をいいます。</t>
    <phoneticPr fontId="3"/>
  </si>
  <si>
    <r>
      <t>指定業種</t>
    </r>
    <r>
      <rPr>
        <sz val="11"/>
        <rFont val="ＭＳ Ｐ明朝"/>
        <family val="1"/>
        <charset val="128"/>
      </rPr>
      <t>の最近３か月の売上高</t>
    </r>
    <rPh sb="0" eb="2">
      <t>シテイ</t>
    </rPh>
    <rPh sb="2" eb="4">
      <t>ギョウシュ</t>
    </rPh>
    <rPh sb="5" eb="7">
      <t>サイキン</t>
    </rPh>
    <rPh sb="9" eb="10">
      <t>ゲツ</t>
    </rPh>
    <rPh sb="11" eb="13">
      <t>ウリアゲ</t>
    </rPh>
    <rPh sb="13" eb="14">
      <t>ダカ</t>
    </rPh>
    <phoneticPr fontId="3"/>
  </si>
  <si>
    <t>年</t>
    <rPh sb="0" eb="1">
      <t>ネン</t>
    </rPh>
    <phoneticPr fontId="3"/>
  </si>
  <si>
    <t>月</t>
    <rPh sb="0" eb="1">
      <t>ツキ</t>
    </rPh>
    <phoneticPr fontId="3"/>
  </si>
  <si>
    <t>上記３か月の合計金額</t>
    <rPh sb="0" eb="2">
      <t>ジョウキ</t>
    </rPh>
    <rPh sb="4" eb="5">
      <t>ゲツ</t>
    </rPh>
    <rPh sb="6" eb="8">
      <t>ゴウケイ</t>
    </rPh>
    <rPh sb="8" eb="10">
      <t>キンガク</t>
    </rPh>
    <phoneticPr fontId="3"/>
  </si>
  <si>
    <t>【A】</t>
    <phoneticPr fontId="3"/>
  </si>
  <si>
    <r>
      <t>企業全体</t>
    </r>
    <r>
      <rPr>
        <sz val="11"/>
        <rFont val="ＭＳ Ｐ明朝"/>
        <family val="1"/>
        <charset val="128"/>
      </rPr>
      <t>の最近３か月の売上高</t>
    </r>
    <rPh sb="0" eb="2">
      <t>キギョウ</t>
    </rPh>
    <rPh sb="2" eb="4">
      <t>ゼンタイ</t>
    </rPh>
    <rPh sb="5" eb="7">
      <t>サイキン</t>
    </rPh>
    <rPh sb="9" eb="10">
      <t>ゲツ</t>
    </rPh>
    <rPh sb="11" eb="13">
      <t>ウリアゲ</t>
    </rPh>
    <rPh sb="13" eb="14">
      <t>ダカ</t>
    </rPh>
    <phoneticPr fontId="3"/>
  </si>
  <si>
    <t>【A’】</t>
    <phoneticPr fontId="3"/>
  </si>
  <si>
    <t>３.最近3か月間における企業全体の売上高に占める指定業種の売上高の割合</t>
    <phoneticPr fontId="3"/>
  </si>
  <si>
    <t>【A】　　　</t>
    <phoneticPr fontId="3"/>
  </si>
  <si>
    <t>×</t>
    <phoneticPr fontId="3"/>
  </si>
  <si>
    <t>＝</t>
    <phoneticPr fontId="3"/>
  </si>
  <si>
    <t>%</t>
    <phoneticPr fontId="3"/>
  </si>
  <si>
    <t>４．最近３か月の前年同期の売上高　【B】</t>
    <rPh sb="2" eb="4">
      <t>サイキン</t>
    </rPh>
    <rPh sb="6" eb="7">
      <t>ゲツ</t>
    </rPh>
    <rPh sb="8" eb="10">
      <t>ゼンネン</t>
    </rPh>
    <rPh sb="10" eb="12">
      <t>ドウキ</t>
    </rPh>
    <rPh sb="13" eb="15">
      <t>ウリア</t>
    </rPh>
    <rPh sb="15" eb="16">
      <t>ダカ</t>
    </rPh>
    <phoneticPr fontId="3"/>
  </si>
  <si>
    <r>
      <t>指定業種</t>
    </r>
    <r>
      <rPr>
        <sz val="11"/>
        <rFont val="ＭＳ Ｐ明朝"/>
        <family val="1"/>
        <charset val="128"/>
      </rPr>
      <t>の最近３か月の
前年同期の売上高</t>
    </r>
    <rPh sb="0" eb="2">
      <t>シテイ</t>
    </rPh>
    <rPh sb="2" eb="4">
      <t>ギョウシュ</t>
    </rPh>
    <rPh sb="5" eb="7">
      <t>サイキン</t>
    </rPh>
    <rPh sb="9" eb="10">
      <t>ゲツ</t>
    </rPh>
    <rPh sb="12" eb="14">
      <t>ゼンネン</t>
    </rPh>
    <rPh sb="14" eb="16">
      <t>ドウキ</t>
    </rPh>
    <rPh sb="17" eb="19">
      <t>ウリアゲ</t>
    </rPh>
    <rPh sb="19" eb="20">
      <t>ダカ</t>
    </rPh>
    <phoneticPr fontId="3"/>
  </si>
  <si>
    <t>【B】</t>
    <phoneticPr fontId="3"/>
  </si>
  <si>
    <r>
      <t>企業全体</t>
    </r>
    <r>
      <rPr>
        <sz val="11"/>
        <rFont val="ＭＳ Ｐ明朝"/>
        <family val="1"/>
        <charset val="128"/>
      </rPr>
      <t>の最近３か月の
前年同期の売上高</t>
    </r>
    <rPh sb="0" eb="2">
      <t>キギョウ</t>
    </rPh>
    <rPh sb="2" eb="4">
      <t>ゼンタイ</t>
    </rPh>
    <rPh sb="5" eb="7">
      <t>サイキン</t>
    </rPh>
    <rPh sb="9" eb="10">
      <t>ゲツ</t>
    </rPh>
    <rPh sb="12" eb="14">
      <t>ゼンネン</t>
    </rPh>
    <rPh sb="14" eb="16">
      <t>ドウキ</t>
    </rPh>
    <rPh sb="17" eb="19">
      <t>ウリアゲ</t>
    </rPh>
    <rPh sb="19" eb="20">
      <t>ダカ</t>
    </rPh>
    <phoneticPr fontId="3"/>
  </si>
  <si>
    <t>【B’】</t>
    <phoneticPr fontId="3"/>
  </si>
  <si>
    <t>５．減少率</t>
    <rPh sb="2" eb="5">
      <t>ゲンショウリツ</t>
    </rPh>
    <phoneticPr fontId="3"/>
  </si>
  <si>
    <r>
      <t>（１）</t>
    </r>
    <r>
      <rPr>
        <sz val="11"/>
        <rFont val="ＭＳ Ｐゴシック"/>
        <family val="3"/>
        <charset val="128"/>
      </rPr>
      <t>指定業種</t>
    </r>
    <r>
      <rPr>
        <sz val="11"/>
        <rFont val="ＭＳ Ｐ明朝"/>
        <family val="1"/>
        <charset val="128"/>
      </rPr>
      <t>の減少率</t>
    </r>
    <rPh sb="3" eb="5">
      <t>シテイ</t>
    </rPh>
    <rPh sb="5" eb="7">
      <t>ギョウシュ</t>
    </rPh>
    <rPh sb="8" eb="11">
      <t>ゲンショウリツ</t>
    </rPh>
    <phoneticPr fontId="3"/>
  </si>
  <si>
    <t>－</t>
    <phoneticPr fontId="3"/>
  </si>
  <si>
    <t>×100</t>
    <phoneticPr fontId="3"/>
  </si>
  <si>
    <r>
      <t>％　</t>
    </r>
    <r>
      <rPr>
        <sz val="11"/>
        <color rgb="FFFF0000"/>
        <rFont val="ＭＳ Ｐ明朝"/>
        <family val="1"/>
        <charset val="128"/>
      </rPr>
      <t>【1】</t>
    </r>
    <phoneticPr fontId="3"/>
  </si>
  <si>
    <t>（減少率5％以上）</t>
    <phoneticPr fontId="3"/>
  </si>
  <si>
    <r>
      <t>（２）</t>
    </r>
    <r>
      <rPr>
        <sz val="11"/>
        <rFont val="ＭＳ Ｐゴシック"/>
        <family val="3"/>
        <charset val="128"/>
      </rPr>
      <t>企業全体</t>
    </r>
    <r>
      <rPr>
        <sz val="11"/>
        <rFont val="ＭＳ Ｐ明朝"/>
        <family val="1"/>
        <charset val="128"/>
      </rPr>
      <t>の減少率</t>
    </r>
    <rPh sb="3" eb="5">
      <t>キギョウ</t>
    </rPh>
    <rPh sb="5" eb="7">
      <t>ゼンタイ</t>
    </rPh>
    <rPh sb="8" eb="11">
      <t>ゲンショウリツ</t>
    </rPh>
    <phoneticPr fontId="3"/>
  </si>
  <si>
    <r>
      <t>％　</t>
    </r>
    <r>
      <rPr>
        <sz val="11"/>
        <color rgb="FFFF0000"/>
        <rFont val="ＭＳ Ｐ明朝"/>
        <family val="1"/>
        <charset val="128"/>
      </rPr>
      <t>【2】</t>
    </r>
    <phoneticPr fontId="3"/>
  </si>
  <si>
    <t>（減少率5％以上）</t>
    <rPh sb="1" eb="4">
      <t>ゲンショウリツ</t>
    </rPh>
    <rPh sb="6" eb="8">
      <t>イジョウ</t>
    </rPh>
    <phoneticPr fontId="3"/>
  </si>
  <si>
    <t>上記相違ありません。</t>
    <rPh sb="0" eb="2">
      <t>ジョウキ</t>
    </rPh>
    <rPh sb="2" eb="4">
      <t>ソウイ</t>
    </rPh>
    <phoneticPr fontId="3"/>
  </si>
  <si>
    <t>令和　　年　　月　　日</t>
    <rPh sb="0" eb="2">
      <t>レイワ</t>
    </rPh>
    <rPh sb="4" eb="5">
      <t>ネン</t>
    </rPh>
    <rPh sb="7" eb="8">
      <t>ガツ</t>
    </rPh>
    <rPh sb="10" eb="11">
      <t>ニチ</t>
    </rPh>
    <phoneticPr fontId="3"/>
  </si>
  <si>
    <t>この色の部分は自動計算します。</t>
    <rPh sb="2" eb="3">
      <t>イロ</t>
    </rPh>
    <rPh sb="4" eb="6">
      <t>ブブン</t>
    </rPh>
    <rPh sb="7" eb="11">
      <t>ジドウケイサン</t>
    </rPh>
    <phoneticPr fontId="3"/>
  </si>
  <si>
    <t>申請者　</t>
    <rPh sb="0" eb="3">
      <t>シンセイシャ</t>
    </rPh>
    <phoneticPr fontId="3"/>
  </si>
  <si>
    <t>住所</t>
    <phoneticPr fontId="3"/>
  </si>
  <si>
    <t>氏名</t>
    <phoneticPr fontId="3"/>
  </si>
  <si>
    <t>この色の部分に　　　入力する</t>
    <rPh sb="2" eb="3">
      <t>イロ</t>
    </rPh>
    <rPh sb="4" eb="6">
      <t>ブブン</t>
    </rPh>
    <rPh sb="10" eb="12">
      <t>ニュウリョク</t>
    </rPh>
    <phoneticPr fontId="3"/>
  </si>
  <si>
    <t xml:space="preserve"> (名称及び代表者名）</t>
    <phoneticPr fontId="3"/>
  </si>
  <si>
    <t>（注）上記の売上高等が分かる書類（月別の試算表や売上台帳など）の写しを添付してください。</t>
    <phoneticPr fontId="3"/>
  </si>
  <si>
    <t>認定申請書（イ－②）添付書類</t>
    <rPh sb="10" eb="12">
      <t>テンプ</t>
    </rPh>
    <rPh sb="12" eb="14">
      <t>ショルイ</t>
    </rPh>
    <phoneticPr fontId="3"/>
  </si>
  <si>
    <t>（小数点以下第2位切り捨て）</t>
    <phoneticPr fontId="3"/>
  </si>
  <si>
    <t>（5912）中古自動車小売業</t>
    <rPh sb="6" eb="8">
      <t>チュウコ</t>
    </rPh>
    <rPh sb="8" eb="11">
      <t>ジドウシャ</t>
    </rPh>
    <rPh sb="11" eb="14">
      <t>コウリギョウ</t>
    </rPh>
    <phoneticPr fontId="1"/>
  </si>
  <si>
    <t>（4411）一般貨物自動車運送業</t>
    <rPh sb="6" eb="8">
      <t>イッパン</t>
    </rPh>
    <rPh sb="8" eb="10">
      <t>カモツ</t>
    </rPh>
    <rPh sb="10" eb="13">
      <t>ジドウシャ</t>
    </rPh>
    <rPh sb="13" eb="16">
      <t>ウンソウギョウ</t>
    </rPh>
    <phoneticPr fontId="1"/>
  </si>
  <si>
    <t>（8911）自動車一般整備業</t>
    <rPh sb="6" eb="9">
      <t>ジドウシャ</t>
    </rPh>
    <rPh sb="9" eb="11">
      <t>イッパン</t>
    </rPh>
    <rPh sb="11" eb="13">
      <t>セイビ</t>
    </rPh>
    <rPh sb="13" eb="14">
      <t>ギョウ</t>
    </rPh>
    <phoneticPr fontId="1"/>
  </si>
  <si>
    <t>(5721)男子服小売業</t>
    <rPh sb="6" eb="12">
      <t>ダンシフクコウリギョウ</t>
    </rPh>
    <phoneticPr fontId="1"/>
  </si>
  <si>
    <t>（5912）中古自動車小売業</t>
    <phoneticPr fontId="3"/>
  </si>
  <si>
    <t>（5％以上）</t>
    <phoneticPr fontId="3"/>
  </si>
  <si>
    <t>奥州市水沢大手町一丁目１番地</t>
    <rPh sb="0" eb="3">
      <t>オウシュウシ</t>
    </rPh>
    <rPh sb="3" eb="5">
      <t>ミズサワ</t>
    </rPh>
    <rPh sb="5" eb="8">
      <t>オオテマチ</t>
    </rPh>
    <rPh sb="8" eb="11">
      <t>イチチョウメ</t>
    </rPh>
    <rPh sb="12" eb="14">
      <t>バンチ</t>
    </rPh>
    <phoneticPr fontId="3"/>
  </si>
  <si>
    <t>奥州　太郎</t>
    <rPh sb="0" eb="2">
      <t>オウシュウ</t>
    </rPh>
    <rPh sb="3" eb="5">
      <t>タロウ</t>
    </rPh>
    <phoneticPr fontId="3"/>
  </si>
  <si>
    <t>認定申請書（イ－２）別表</t>
    <rPh sb="10" eb="12">
      <t>ベッピョウ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</si>
</sst>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Red]\-#,##0\ "/>
    <numFmt numFmtId="177" formatCode="0.00_);[Red]\(0.00\)"/>
    <numFmt numFmtId="178" formatCode="0_);[Red]\(0\)"/>
    <numFmt numFmtId="179" formatCode="#,##0_);[Red]\(#,##0\)"/>
    <numFmt numFmtId="180" formatCode="#,##0.00_);[Red]\(#,##0.00\)"/>
    <numFmt numFmtId="181" formatCode="0.00_ "/>
    <numFmt numFmtId="182" formatCode="#,##0.0_);[Red]\(#,##0.0\)"/>
    <numFmt numFmtId="183" formatCode="[$-411]ggge&quot;年&quot;m&quot;月&quot;d&quot;日&quot;;@"/>
  </numFmts>
  <fonts count="13">
    <font>
      <sz val="11"/>
      <name val="ＭＳ Ｐ明朝"/>
      <family val="1"/>
      <charset val="128"/>
    </font>
    <font>
      <b/>
      <sz val="15"/>
      <color theme="3"/>
      <name val="游ゴシック"/>
      <family val="2"/>
      <charset val="128"/>
      <scheme val="minor"/>
    </font>
    <font>
      <sz val="11"/>
      <name val="ＭＳ Ｐ明朝"/>
      <family val="1"/>
      <charset val="128"/>
    </font>
    <font>
      <sz val="6"/>
      <name val="ＭＳ Ｐ明朝"/>
      <family val="1"/>
      <charset val="128"/>
    </font>
    <font>
      <sz val="11"/>
      <name val="ＭＳ Ｐゴシック"/>
      <family val="3"/>
      <charset val="128"/>
    </font>
    <font>
      <sz val="11"/>
      <color rgb="FFFF0000"/>
      <name val="ＭＳ Ｐ明朝"/>
      <family val="1"/>
      <charset val="128"/>
    </font>
    <font>
      <b/>
      <sz val="11"/>
      <color rgb="FFFF0000"/>
      <name val="ＭＳ Ｐ明朝"/>
      <family val="1"/>
      <charset val="128"/>
    </font>
    <font>
      <sz val="9"/>
      <color rgb="FFFF0000"/>
      <name val="ＭＳ Ｐ明朝"/>
      <family val="1"/>
      <charset val="128"/>
    </font>
    <font>
      <b/>
      <sz val="11"/>
      <name val="ＭＳ Ｐ明朝"/>
      <family val="1"/>
      <charset val="128"/>
    </font>
    <font>
      <sz val="10"/>
      <name val="ＭＳ Ｐ明朝"/>
      <family val="1"/>
      <charset val="128"/>
    </font>
    <font>
      <sz val="8"/>
      <name val="ＭＳ Ｐ明朝"/>
      <family val="1"/>
      <charset val="128"/>
    </font>
    <font>
      <sz val="11"/>
      <name val="HG丸ｺﾞｼｯｸM-PRO"/>
      <family val="3"/>
      <charset val="128"/>
    </font>
    <font>
      <b/>
      <sz val="9"/>
      <color indexed="81"/>
      <name val="MS P ゴシック"/>
      <family val="3"/>
      <charset val="128"/>
    </font>
  </fonts>
  <fills count="4">
    <fill>
      <patternFill patternType="none"/>
    </fill>
    <fill>
      <patternFill patternType="gray125"/>
    </fill>
    <fill>
      <patternFill patternType="solid">
        <fgColor theme="9" tint="0.79998168889431442"/>
        <bgColor indexed="64"/>
      </patternFill>
    </fill>
    <fill>
      <patternFill patternType="solid">
        <fgColor rgb="FFFFC000"/>
        <bgColor indexed="64"/>
      </patternFill>
    </fill>
  </fills>
  <borders count="3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bottom style="thin">
        <color indexed="64"/>
      </bottom>
      <diagonal/>
    </border>
    <border>
      <left style="medium">
        <color rgb="FFFF0000"/>
      </left>
      <right/>
      <top style="medium">
        <color rgb="FFFF0000"/>
      </top>
      <bottom style="medium">
        <color rgb="FFFF0000"/>
      </bottom>
      <diagonal/>
    </border>
    <border>
      <left/>
      <right/>
      <top style="medium">
        <color rgb="FFFF0000"/>
      </top>
      <bottom style="medium">
        <color rgb="FFFF0000"/>
      </bottom>
      <diagonal/>
    </border>
    <border>
      <left/>
      <right style="medium">
        <color rgb="FFFF0000"/>
      </right>
      <top style="medium">
        <color rgb="FFFF0000"/>
      </top>
      <bottom style="medium">
        <color rgb="FFFF0000"/>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right/>
      <top/>
      <bottom style="hair">
        <color indexed="64"/>
      </bottom>
      <diagonal/>
    </border>
    <border>
      <left style="medium">
        <color rgb="FFFF0000"/>
      </left>
      <right style="medium">
        <color rgb="FFFF0000"/>
      </right>
      <top style="medium">
        <color rgb="FFFF0000"/>
      </top>
      <bottom/>
      <diagonal/>
    </border>
    <border>
      <left style="medium">
        <color rgb="FFFF0000"/>
      </left>
      <right/>
      <top/>
      <bottom/>
      <diagonal/>
    </border>
    <border>
      <left style="medium">
        <color rgb="FFFF0000"/>
      </left>
      <right style="medium">
        <color rgb="FFFF0000"/>
      </right>
      <top/>
      <bottom style="medium">
        <color rgb="FFFF0000"/>
      </bottom>
      <diagonal/>
    </border>
    <border>
      <left style="medium">
        <color rgb="FFFF0000"/>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style="medium">
        <color rgb="FFFF0000"/>
      </right>
      <top/>
      <bottom style="medium">
        <color rgb="FFFF0000"/>
      </bottom>
      <diagonal/>
    </border>
    <border>
      <left/>
      <right/>
      <top/>
      <bottom style="thin">
        <color rgb="FFFF0000"/>
      </bottom>
      <diagonal/>
    </border>
    <border>
      <left style="thin">
        <color rgb="FFFF0000"/>
      </left>
      <right style="thin">
        <color rgb="FFFF0000"/>
      </right>
      <top style="thin">
        <color rgb="FFFF0000"/>
      </top>
      <bottom/>
      <diagonal/>
    </border>
    <border>
      <left style="thin">
        <color rgb="FFFF0000"/>
      </left>
      <right style="thin">
        <color rgb="FFFF0000"/>
      </right>
      <top/>
      <bottom style="thin">
        <color rgb="FFFF0000"/>
      </bottom>
      <diagonal/>
    </border>
  </borders>
  <cellStyleXfs count="2">
    <xf numFmtId="0" fontId="0" fillId="0" borderId="0">
      <alignment vertical="center"/>
    </xf>
    <xf numFmtId="38" fontId="2" fillId="0" borderId="0" applyFont="0" applyFill="0" applyBorder="0" applyAlignment="0" applyProtection="0">
      <alignment vertical="center"/>
    </xf>
  </cellStyleXfs>
  <cellXfs count="141">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0" xfId="0" applyFont="1" applyAlignment="1">
      <alignment horizontal="right" vertical="center"/>
    </xf>
    <xf numFmtId="0" fontId="2" fillId="0" borderId="4" xfId="0" applyFont="1" applyBorder="1" applyAlignment="1">
      <alignment horizontal="center" vertical="center"/>
    </xf>
    <xf numFmtId="0" fontId="2" fillId="0" borderId="7" xfId="0" applyFont="1" applyBorder="1" applyAlignment="1">
      <alignment horizontal="center" vertical="center"/>
    </xf>
    <xf numFmtId="0" fontId="2" fillId="0" borderId="10" xfId="0" applyFont="1" applyBorder="1" applyAlignment="1">
      <alignment horizontal="center" vertical="center"/>
    </xf>
    <xf numFmtId="0" fontId="2" fillId="0" borderId="13" xfId="0" applyFont="1" applyBorder="1" applyAlignment="1">
      <alignment horizontal="center" vertical="center"/>
    </xf>
    <xf numFmtId="0" fontId="0" fillId="0" borderId="6" xfId="0" applyBorder="1" applyAlignment="1">
      <alignment horizontal="left" vertical="center"/>
    </xf>
    <xf numFmtId="0" fontId="2" fillId="0" borderId="0" xfId="0" applyFont="1" applyAlignment="1">
      <alignment horizontal="left" vertical="center"/>
    </xf>
    <xf numFmtId="0" fontId="2" fillId="0" borderId="6" xfId="0" applyFont="1" applyBorder="1">
      <alignment vertical="center"/>
    </xf>
    <xf numFmtId="0" fontId="0" fillId="0" borderId="0" xfId="0" applyAlignment="1">
      <alignment horizontal="left" vertical="center"/>
    </xf>
    <xf numFmtId="0" fontId="2" fillId="2" borderId="2" xfId="0" applyFont="1" applyFill="1" applyBorder="1" applyAlignment="1">
      <alignment vertical="center" shrinkToFit="1"/>
    </xf>
    <xf numFmtId="0" fontId="2" fillId="0" borderId="3" xfId="0" applyFont="1" applyBorder="1" applyAlignment="1">
      <alignment horizontal="center" vertical="center" shrinkToFit="1"/>
    </xf>
    <xf numFmtId="0" fontId="2" fillId="2" borderId="3" xfId="0" applyFont="1" applyFill="1" applyBorder="1" applyAlignment="1">
      <alignment vertical="center" shrinkToFit="1"/>
    </xf>
    <xf numFmtId="0" fontId="2" fillId="0" borderId="4" xfId="0" applyFont="1" applyBorder="1" applyAlignment="1">
      <alignment horizontal="center" vertical="center" shrinkToFit="1"/>
    </xf>
    <xf numFmtId="0" fontId="2" fillId="0" borderId="3" xfId="0" applyFont="1" applyBorder="1" applyAlignment="1">
      <alignment vertical="center" shrinkToFit="1"/>
    </xf>
    <xf numFmtId="0" fontId="2" fillId="0" borderId="0" xfId="0" applyFont="1" applyAlignment="1">
      <alignment horizontal="center" vertical="center" shrinkToFit="1"/>
    </xf>
    <xf numFmtId="0" fontId="2" fillId="0" borderId="17" xfId="0" applyFont="1" applyBorder="1" applyAlignment="1">
      <alignment horizontal="center" vertical="center"/>
    </xf>
    <xf numFmtId="0" fontId="5" fillId="0" borderId="0" xfId="0" applyFont="1">
      <alignment vertical="center"/>
    </xf>
    <xf numFmtId="38" fontId="2" fillId="0" borderId="0" xfId="1" applyFont="1" applyFill="1" applyBorder="1" applyAlignment="1">
      <alignment vertical="center" shrinkToFit="1"/>
    </xf>
    <xf numFmtId="0" fontId="2" fillId="2" borderId="20" xfId="0" applyFont="1" applyFill="1" applyBorder="1" applyAlignment="1">
      <alignment vertical="center" shrinkToFit="1"/>
    </xf>
    <xf numFmtId="0" fontId="2" fillId="0" borderId="21" xfId="0" applyFont="1" applyBorder="1" applyAlignment="1">
      <alignment horizontal="center" vertical="center" shrinkToFit="1"/>
    </xf>
    <xf numFmtId="0" fontId="2" fillId="2" borderId="21" xfId="0" applyFont="1" applyFill="1" applyBorder="1" applyAlignment="1">
      <alignment vertical="center" shrinkToFit="1"/>
    </xf>
    <xf numFmtId="0" fontId="2" fillId="0" borderId="22" xfId="0" applyFont="1" applyBorder="1" applyAlignment="1">
      <alignment horizontal="center" vertical="center" shrinkToFit="1"/>
    </xf>
    <xf numFmtId="0" fontId="2" fillId="0" borderId="21" xfId="0" applyFont="1" applyBorder="1" applyAlignment="1">
      <alignment vertical="center" shrinkToFit="1"/>
    </xf>
    <xf numFmtId="0" fontId="2" fillId="0" borderId="22" xfId="0" applyFont="1" applyBorder="1" applyAlignment="1">
      <alignment horizontal="center" vertical="center"/>
    </xf>
    <xf numFmtId="0" fontId="2" fillId="0" borderId="24" xfId="0" applyFont="1" applyBorder="1" applyAlignment="1">
      <alignment horizontal="center" vertical="center" shrinkToFit="1"/>
    </xf>
    <xf numFmtId="0" fontId="2" fillId="0" borderId="24" xfId="0" applyFont="1" applyBorder="1" applyAlignment="1">
      <alignment horizontal="center" vertical="center"/>
    </xf>
    <xf numFmtId="179" fontId="2" fillId="0" borderId="0" xfId="1" applyNumberFormat="1" applyFont="1" applyFill="1" applyBorder="1" applyAlignment="1">
      <alignment vertical="center" shrinkToFit="1"/>
    </xf>
    <xf numFmtId="0" fontId="5" fillId="0" borderId="0" xfId="0" applyFont="1" applyAlignment="1">
      <alignment horizontal="left" vertical="center"/>
    </xf>
    <xf numFmtId="0" fontId="0" fillId="0" borderId="1" xfId="0" applyBorder="1" applyAlignment="1">
      <alignment horizontal="center" vertical="center"/>
    </xf>
    <xf numFmtId="0" fontId="0" fillId="0" borderId="0" xfId="0" applyAlignment="1">
      <alignment horizontal="center" vertical="center"/>
    </xf>
    <xf numFmtId="38" fontId="0" fillId="0" borderId="0" xfId="1" applyFont="1" applyFill="1" applyBorder="1" applyAlignment="1">
      <alignment vertical="center" shrinkToFit="1"/>
    </xf>
    <xf numFmtId="0" fontId="2" fillId="0" borderId="1" xfId="0" applyFont="1" applyBorder="1" applyProtection="1">
      <alignment vertical="center"/>
      <protection locked="0"/>
    </xf>
    <xf numFmtId="0" fontId="3" fillId="0" borderId="1" xfId="0" applyFont="1" applyBorder="1" applyAlignment="1" applyProtection="1">
      <alignment horizontal="center" vertical="center"/>
      <protection locked="0"/>
    </xf>
    <xf numFmtId="0" fontId="2" fillId="0" borderId="0" xfId="0" applyFont="1" applyProtection="1">
      <alignment vertical="center"/>
      <protection locked="0"/>
    </xf>
    <xf numFmtId="0" fontId="0" fillId="0" borderId="0" xfId="0" applyAlignment="1" applyProtection="1">
      <alignment horizontal="right" vertical="center"/>
      <protection locked="0"/>
    </xf>
    <xf numFmtId="0" fontId="2" fillId="0" borderId="0" xfId="0" applyFont="1" applyAlignment="1" applyProtection="1">
      <alignment horizontal="center" vertical="center"/>
      <protection locked="0"/>
    </xf>
    <xf numFmtId="0" fontId="7" fillId="0" borderId="0" xfId="0" applyFont="1">
      <alignment vertical="center"/>
    </xf>
    <xf numFmtId="181" fontId="2" fillId="0" borderId="0" xfId="0" applyNumberFormat="1" applyFont="1" applyAlignment="1">
      <alignment vertical="center" shrinkToFit="1"/>
    </xf>
    <xf numFmtId="0" fontId="2" fillId="0" borderId="0" xfId="0" applyFont="1" applyAlignment="1">
      <alignment vertical="center" shrinkToFit="1"/>
    </xf>
    <xf numFmtId="0" fontId="2" fillId="0" borderId="1" xfId="0" applyFont="1" applyBorder="1">
      <alignment vertical="center"/>
    </xf>
    <xf numFmtId="0" fontId="0" fillId="2" borderId="0" xfId="0" applyFill="1">
      <alignment vertical="center"/>
    </xf>
    <xf numFmtId="0" fontId="0" fillId="2" borderId="0" xfId="0" applyFill="1" applyAlignment="1">
      <alignment horizontal="right" vertical="center"/>
    </xf>
    <xf numFmtId="0" fontId="0" fillId="0" borderId="0" xfId="0" applyAlignment="1">
      <alignment horizontal="right" vertical="center"/>
    </xf>
    <xf numFmtId="0" fontId="5" fillId="2" borderId="2" xfId="0" applyFont="1" applyFill="1" applyBorder="1" applyAlignment="1">
      <alignment vertical="center" shrinkToFit="1"/>
    </xf>
    <xf numFmtId="0" fontId="5" fillId="2" borderId="3" xfId="0" applyFont="1" applyFill="1" applyBorder="1" applyAlignment="1">
      <alignment vertical="center" shrinkToFit="1"/>
    </xf>
    <xf numFmtId="0" fontId="0" fillId="0" borderId="4" xfId="0" applyBorder="1" applyAlignment="1">
      <alignment horizontal="center" vertical="center" shrinkToFit="1"/>
    </xf>
    <xf numFmtId="0" fontId="5" fillId="2" borderId="20" xfId="0" applyFont="1" applyFill="1" applyBorder="1" applyAlignment="1">
      <alignment vertical="center" shrinkToFit="1"/>
    </xf>
    <xf numFmtId="0" fontId="5" fillId="2" borderId="21" xfId="0" applyFont="1" applyFill="1" applyBorder="1" applyAlignment="1">
      <alignment vertical="center" shrinkToFit="1"/>
    </xf>
    <xf numFmtId="0" fontId="0" fillId="0" borderId="24" xfId="0" applyBorder="1" applyAlignment="1">
      <alignment horizontal="center" vertical="center" shrinkToFit="1"/>
    </xf>
    <xf numFmtId="0" fontId="2" fillId="2" borderId="0" xfId="0" applyFont="1" applyFill="1" applyAlignment="1">
      <alignment vertical="center"/>
    </xf>
    <xf numFmtId="0" fontId="10" fillId="0" borderId="0" xfId="0" applyFont="1" applyAlignment="1">
      <alignment horizontal="center" vertical="center" shrinkToFit="1"/>
    </xf>
    <xf numFmtId="0" fontId="0" fillId="0" borderId="0" xfId="0" applyAlignment="1">
      <alignment horizontal="distributed" vertical="center"/>
    </xf>
    <xf numFmtId="0" fontId="2" fillId="0" borderId="0" xfId="0" applyFont="1" applyAlignment="1">
      <alignment horizontal="center" vertical="center"/>
    </xf>
    <xf numFmtId="0" fontId="11" fillId="0" borderId="0" xfId="0" applyFont="1" applyAlignment="1">
      <alignment vertical="center" wrapText="1"/>
    </xf>
    <xf numFmtId="0" fontId="0" fillId="0" borderId="0" xfId="0" applyAlignment="1">
      <alignment horizontal="center" vertical="center" shrinkToFit="1"/>
    </xf>
    <xf numFmtId="0" fontId="2" fillId="0" borderId="0" xfId="0" applyFont="1" applyAlignment="1">
      <alignment horizontal="center" vertical="center" shrinkToFit="1"/>
    </xf>
    <xf numFmtId="0" fontId="6" fillId="0" borderId="0" xfId="0" applyFont="1" applyAlignment="1">
      <alignment horizontal="center" vertical="center"/>
    </xf>
    <xf numFmtId="0" fontId="8" fillId="0" borderId="0" xfId="0" applyFont="1" applyAlignment="1">
      <alignment horizontal="center" vertical="center"/>
    </xf>
    <xf numFmtId="38" fontId="2" fillId="3" borderId="6" xfId="0" applyNumberFormat="1" applyFont="1" applyFill="1" applyBorder="1" applyAlignment="1" applyProtection="1">
      <alignment horizontal="center" vertical="center"/>
      <protection locked="0"/>
    </xf>
    <xf numFmtId="0" fontId="2" fillId="3" borderId="6" xfId="0" applyFont="1" applyFill="1" applyBorder="1" applyAlignment="1" applyProtection="1">
      <alignment horizontal="center" vertical="center"/>
      <protection locked="0"/>
    </xf>
    <xf numFmtId="0" fontId="0" fillId="0" borderId="0" xfId="0" applyAlignment="1">
      <alignment horizontal="center" vertical="center"/>
    </xf>
    <xf numFmtId="179" fontId="2" fillId="3" borderId="1" xfId="0" applyNumberFormat="1" applyFont="1" applyFill="1" applyBorder="1" applyAlignment="1" applyProtection="1">
      <alignment horizontal="center" vertical="center" shrinkToFit="1"/>
      <protection locked="0"/>
    </xf>
    <xf numFmtId="181" fontId="2" fillId="3" borderId="29" xfId="0" applyNumberFormat="1" applyFont="1" applyFill="1" applyBorder="1" applyAlignment="1" applyProtection="1">
      <alignment vertical="center" shrinkToFit="1"/>
      <protection locked="0"/>
    </xf>
    <xf numFmtId="181" fontId="2" fillId="3" borderId="30" xfId="0" applyNumberFormat="1" applyFont="1" applyFill="1" applyBorder="1" applyAlignment="1" applyProtection="1">
      <alignment vertical="center" shrinkToFit="1"/>
      <protection locked="0"/>
    </xf>
    <xf numFmtId="181" fontId="2" fillId="3" borderId="31" xfId="0" applyNumberFormat="1" applyFont="1" applyFill="1" applyBorder="1" applyAlignment="1" applyProtection="1">
      <alignment vertical="center" shrinkToFit="1"/>
      <protection locked="0"/>
    </xf>
    <xf numFmtId="181" fontId="2" fillId="3" borderId="32" xfId="0" applyNumberFormat="1" applyFont="1" applyFill="1" applyBorder="1" applyAlignment="1" applyProtection="1">
      <alignment vertical="center" shrinkToFit="1"/>
      <protection locked="0"/>
    </xf>
    <xf numFmtId="179" fontId="2" fillId="3" borderId="15" xfId="1" applyNumberFormat="1" applyFont="1" applyFill="1" applyBorder="1" applyAlignment="1" applyProtection="1">
      <alignment vertical="center" shrinkToFit="1"/>
      <protection locked="0"/>
    </xf>
    <xf numFmtId="179" fontId="2" fillId="3" borderId="16" xfId="1" applyNumberFormat="1" applyFont="1" applyFill="1" applyBorder="1" applyAlignment="1" applyProtection="1">
      <alignment vertical="center" shrinkToFit="1"/>
      <protection locked="0"/>
    </xf>
    <xf numFmtId="0" fontId="4" fillId="0" borderId="18" xfId="0" applyFont="1" applyBorder="1" applyAlignment="1">
      <alignment horizontal="center" vertical="center" wrapText="1"/>
    </xf>
    <xf numFmtId="0" fontId="2" fillId="0" borderId="19" xfId="0" applyFont="1" applyBorder="1" applyAlignment="1">
      <alignment horizontal="center" vertical="center"/>
    </xf>
    <xf numFmtId="0" fontId="2" fillId="0" borderId="23" xfId="0" applyFont="1" applyBorder="1" applyAlignment="1">
      <alignment horizontal="center" vertical="center"/>
    </xf>
    <xf numFmtId="0" fontId="2" fillId="0" borderId="24" xfId="0" applyFont="1" applyBorder="1" applyAlignment="1">
      <alignment horizontal="center" vertical="center"/>
    </xf>
    <xf numFmtId="0" fontId="2" fillId="2" borderId="20" xfId="0" applyFont="1" applyFill="1" applyBorder="1" applyAlignment="1">
      <alignment vertical="center" shrinkToFit="1"/>
    </xf>
    <xf numFmtId="0" fontId="2" fillId="2" borderId="21" xfId="0" applyFont="1" applyFill="1" applyBorder="1" applyAlignment="1">
      <alignment vertical="center" shrinkToFit="1"/>
    </xf>
    <xf numFmtId="179" fontId="2" fillId="2" borderId="25" xfId="1" applyNumberFormat="1" applyFont="1" applyFill="1" applyBorder="1" applyAlignment="1">
      <alignment vertical="center" shrinkToFit="1"/>
    </xf>
    <xf numFmtId="0" fontId="4" fillId="0" borderId="5" xfId="0" applyFont="1" applyBorder="1" applyAlignment="1">
      <alignment horizontal="center" vertical="center" wrapText="1"/>
    </xf>
    <xf numFmtId="0" fontId="2" fillId="0" borderId="10" xfId="0" applyFont="1" applyBorder="1" applyAlignment="1">
      <alignment horizontal="center" vertical="center"/>
    </xf>
    <xf numFmtId="0" fontId="2" fillId="0" borderId="14" xfId="0" applyFont="1" applyBorder="1" applyAlignment="1">
      <alignment horizontal="center" vertical="center"/>
    </xf>
    <xf numFmtId="0" fontId="2" fillId="0" borderId="7" xfId="0" applyFont="1" applyBorder="1" applyAlignment="1">
      <alignment horizontal="center" vertical="center"/>
    </xf>
    <xf numFmtId="0" fontId="2" fillId="2" borderId="2" xfId="0" applyFont="1" applyFill="1" applyBorder="1" applyAlignment="1">
      <alignment vertical="center" shrinkToFit="1"/>
    </xf>
    <xf numFmtId="0" fontId="2" fillId="2" borderId="3" xfId="0" applyFont="1" applyFill="1" applyBorder="1" applyAlignment="1">
      <alignment vertical="center" shrinkToFit="1"/>
    </xf>
    <xf numFmtId="179" fontId="2" fillId="2" borderId="2" xfId="1" applyNumberFormat="1" applyFont="1" applyFill="1" applyBorder="1" applyAlignment="1">
      <alignment vertical="center" shrinkToFit="1"/>
    </xf>
    <xf numFmtId="179" fontId="2" fillId="2" borderId="3" xfId="1" applyNumberFormat="1" applyFont="1" applyFill="1" applyBorder="1" applyAlignment="1">
      <alignment vertical="center" shrinkToFit="1"/>
    </xf>
    <xf numFmtId="179" fontId="0" fillId="3" borderId="1" xfId="0" applyNumberFormat="1" applyFill="1" applyBorder="1" applyAlignment="1" applyProtection="1">
      <alignment horizontal="center" vertical="center"/>
      <protection locked="0"/>
    </xf>
    <xf numFmtId="0" fontId="0" fillId="3" borderId="1" xfId="0" applyFill="1" applyBorder="1" applyAlignment="1" applyProtection="1">
      <alignment horizontal="center" vertical="center"/>
      <protection locked="0"/>
    </xf>
    <xf numFmtId="9" fontId="2" fillId="0" borderId="0" xfId="0" applyNumberFormat="1" applyFont="1" applyAlignment="1">
      <alignment horizontal="center" vertical="center"/>
    </xf>
    <xf numFmtId="182" fontId="2" fillId="3" borderId="26" xfId="1" applyNumberFormat="1" applyFont="1" applyFill="1" applyBorder="1" applyAlignment="1" applyProtection="1">
      <alignment horizontal="center" vertical="center" shrinkToFit="1"/>
      <protection locked="0"/>
    </xf>
    <xf numFmtId="182" fontId="2" fillId="3" borderId="28" xfId="1" applyNumberFormat="1" applyFont="1" applyFill="1" applyBorder="1" applyAlignment="1" applyProtection="1">
      <alignment horizontal="center" vertical="center" shrinkToFit="1"/>
      <protection locked="0"/>
    </xf>
    <xf numFmtId="179" fontId="0" fillId="0" borderId="27" xfId="1" applyNumberFormat="1" applyFont="1" applyFill="1" applyBorder="1" applyAlignment="1">
      <alignment horizontal="center" vertical="center" shrinkToFit="1"/>
    </xf>
    <xf numFmtId="179" fontId="2" fillId="0" borderId="27" xfId="1" applyNumberFormat="1" applyFont="1" applyFill="1" applyBorder="1" applyAlignment="1">
      <alignment horizontal="center" vertical="center" shrinkToFit="1"/>
    </xf>
    <xf numFmtId="179" fontId="2" fillId="3" borderId="0" xfId="0" applyNumberFormat="1" applyFont="1" applyFill="1" applyAlignment="1" applyProtection="1">
      <alignment horizontal="center" vertical="center"/>
      <protection locked="0"/>
    </xf>
    <xf numFmtId="0" fontId="2" fillId="3" borderId="0" xfId="0" applyFont="1" applyFill="1" applyAlignment="1" applyProtection="1">
      <alignment horizontal="center" vertical="center"/>
      <protection locked="0"/>
    </xf>
    <xf numFmtId="179" fontId="6" fillId="0" borderId="0" xfId="1" applyNumberFormat="1" applyFont="1" applyFill="1" applyBorder="1" applyAlignment="1">
      <alignment horizontal="left" vertical="center" shrinkToFit="1"/>
    </xf>
    <xf numFmtId="0" fontId="4" fillId="0" borderId="18"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176" fontId="2" fillId="3" borderId="11" xfId="1" applyNumberFormat="1" applyFont="1" applyFill="1" applyBorder="1" applyAlignment="1" applyProtection="1">
      <alignment vertical="center" shrinkToFit="1"/>
      <protection locked="0"/>
    </xf>
    <xf numFmtId="176" fontId="2" fillId="3" borderId="12" xfId="1" applyNumberFormat="1" applyFont="1" applyFill="1" applyBorder="1" applyAlignment="1" applyProtection="1">
      <alignment vertical="center" shrinkToFit="1"/>
      <protection locked="0"/>
    </xf>
    <xf numFmtId="178" fontId="2" fillId="3" borderId="11" xfId="0" applyNumberFormat="1" applyFont="1" applyFill="1" applyBorder="1" applyProtection="1">
      <alignment vertical="center"/>
      <protection locked="0"/>
    </xf>
    <xf numFmtId="178" fontId="2" fillId="3" borderId="12" xfId="0" applyNumberFormat="1" applyFont="1" applyFill="1" applyBorder="1" applyProtection="1">
      <alignment vertical="center"/>
      <protection locked="0"/>
    </xf>
    <xf numFmtId="0" fontId="4" fillId="0" borderId="5" xfId="0" applyFont="1" applyBorder="1" applyAlignment="1">
      <alignment horizontal="center" vertical="center"/>
    </xf>
    <xf numFmtId="0" fontId="2" fillId="0" borderId="10" xfId="0" applyFont="1" applyBorder="1">
      <alignment vertical="center"/>
    </xf>
    <xf numFmtId="0" fontId="2" fillId="0" borderId="14" xfId="0" applyFont="1" applyBorder="1">
      <alignment vertical="center"/>
    </xf>
    <xf numFmtId="0" fontId="2" fillId="0" borderId="7" xfId="0" applyFont="1" applyBorder="1">
      <alignment vertical="center"/>
    </xf>
    <xf numFmtId="0" fontId="2" fillId="2" borderId="4" xfId="0" applyFont="1" applyFill="1" applyBorder="1" applyAlignment="1">
      <alignment vertical="center" shrinkToFit="1"/>
    </xf>
    <xf numFmtId="176" fontId="2" fillId="2" borderId="5" xfId="1" applyNumberFormat="1" applyFont="1" applyFill="1" applyBorder="1" applyAlignment="1">
      <alignment vertical="center" shrinkToFit="1"/>
    </xf>
    <xf numFmtId="176" fontId="2" fillId="2" borderId="6" xfId="1" applyNumberFormat="1" applyFont="1" applyFill="1" applyBorder="1" applyAlignment="1">
      <alignment vertical="center" shrinkToFit="1"/>
    </xf>
    <xf numFmtId="177" fontId="2" fillId="3" borderId="2" xfId="0" applyNumberFormat="1" applyFont="1" applyFill="1" applyBorder="1" applyProtection="1">
      <alignment vertical="center"/>
      <protection locked="0"/>
    </xf>
    <xf numFmtId="177" fontId="2" fillId="3" borderId="3" xfId="0" applyNumberFormat="1" applyFont="1" applyFill="1" applyBorder="1" applyProtection="1">
      <alignment vertical="center"/>
      <protection locked="0"/>
    </xf>
    <xf numFmtId="176" fontId="2" fillId="2" borderId="8" xfId="1" applyNumberFormat="1" applyFont="1" applyFill="1" applyBorder="1" applyAlignment="1">
      <alignment vertical="center" shrinkToFit="1"/>
    </xf>
    <xf numFmtId="176" fontId="2" fillId="2" borderId="9" xfId="1" applyNumberFormat="1" applyFont="1" applyFill="1" applyBorder="1" applyAlignment="1">
      <alignment vertical="center" shrinkToFit="1"/>
    </xf>
    <xf numFmtId="0" fontId="2" fillId="2" borderId="1" xfId="0" applyFont="1" applyFill="1" applyBorder="1" applyAlignment="1">
      <alignment horizontal="center" vertical="center"/>
    </xf>
    <xf numFmtId="0" fontId="0" fillId="0" borderId="2" xfId="0"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2" xfId="0" applyFont="1" applyBorder="1" applyAlignment="1">
      <alignment horizontal="center" vertical="center"/>
    </xf>
    <xf numFmtId="0" fontId="5" fillId="2" borderId="0" xfId="0" applyFont="1" applyFill="1" applyAlignment="1">
      <alignment horizontal="left" vertical="center"/>
    </xf>
    <xf numFmtId="0" fontId="9" fillId="2" borderId="34" xfId="0" applyFont="1" applyFill="1" applyBorder="1" applyAlignment="1">
      <alignment horizontal="center" vertical="center" wrapText="1"/>
    </xf>
    <xf numFmtId="0" fontId="9" fillId="2" borderId="35" xfId="0" applyFont="1" applyFill="1" applyBorder="1" applyAlignment="1">
      <alignment horizontal="center" vertical="center" wrapText="1"/>
    </xf>
    <xf numFmtId="0" fontId="9" fillId="3" borderId="0" xfId="0" applyFont="1" applyFill="1" applyAlignment="1">
      <alignment horizontal="center" vertical="center" wrapText="1"/>
    </xf>
    <xf numFmtId="0" fontId="9" fillId="3" borderId="33" xfId="0" applyFont="1" applyFill="1" applyBorder="1" applyAlignment="1">
      <alignment horizontal="center" vertical="center" wrapText="1"/>
    </xf>
    <xf numFmtId="183" fontId="5" fillId="2" borderId="0" xfId="0" applyNumberFormat="1" applyFont="1" applyFill="1" applyAlignment="1">
      <alignment horizontal="center" vertical="center"/>
    </xf>
    <xf numFmtId="0" fontId="5" fillId="2" borderId="21" xfId="0" applyFont="1" applyFill="1" applyBorder="1" applyAlignment="1">
      <alignment vertical="center" shrinkToFit="1"/>
    </xf>
    <xf numFmtId="176" fontId="5" fillId="2" borderId="23" xfId="1" applyNumberFormat="1" applyFont="1" applyFill="1" applyBorder="1" applyAlignment="1">
      <alignment vertical="center" shrinkToFit="1"/>
    </xf>
    <xf numFmtId="176" fontId="5" fillId="2" borderId="25" xfId="1" applyNumberFormat="1" applyFont="1" applyFill="1" applyBorder="1" applyAlignment="1">
      <alignment vertical="center" shrinkToFit="1"/>
    </xf>
    <xf numFmtId="0" fontId="5" fillId="2" borderId="2" xfId="0" applyFont="1" applyFill="1" applyBorder="1" applyAlignment="1">
      <alignment vertical="center" shrinkToFit="1"/>
    </xf>
    <xf numFmtId="0" fontId="5" fillId="2" borderId="3" xfId="0" applyFont="1" applyFill="1" applyBorder="1" applyAlignment="1">
      <alignment vertical="center" shrinkToFit="1"/>
    </xf>
    <xf numFmtId="180" fontId="2" fillId="3" borderId="26" xfId="1" applyNumberFormat="1" applyFont="1" applyFill="1" applyBorder="1" applyAlignment="1" applyProtection="1">
      <alignment horizontal="center" vertical="center" shrinkToFit="1"/>
      <protection locked="0"/>
    </xf>
    <xf numFmtId="180" fontId="2" fillId="3" borderId="28" xfId="1" applyNumberFormat="1" applyFont="1" applyFill="1" applyBorder="1" applyAlignment="1" applyProtection="1">
      <alignment horizontal="center" vertical="center" shrinkToFit="1"/>
      <protection locked="0"/>
    </xf>
    <xf numFmtId="176" fontId="5" fillId="2" borderId="2" xfId="1" applyNumberFormat="1" applyFont="1" applyFill="1" applyBorder="1" applyAlignment="1">
      <alignment vertical="center" shrinkToFit="1"/>
    </xf>
    <xf numFmtId="176" fontId="5" fillId="2" borderId="3" xfId="1" applyNumberFormat="1" applyFont="1" applyFill="1" applyBorder="1" applyAlignment="1">
      <alignment vertical="center" shrinkToFit="1"/>
    </xf>
    <xf numFmtId="176" fontId="5" fillId="2" borderId="5" xfId="1" applyNumberFormat="1" applyFont="1" applyFill="1" applyBorder="1" applyAlignment="1">
      <alignment vertical="center" shrinkToFit="1"/>
    </xf>
    <xf numFmtId="176" fontId="5" fillId="2" borderId="6" xfId="1" applyNumberFormat="1" applyFont="1" applyFill="1" applyBorder="1" applyAlignment="1">
      <alignment vertical="center" shrinkToFit="1"/>
    </xf>
    <xf numFmtId="176" fontId="5" fillId="2" borderId="8" xfId="1" applyNumberFormat="1" applyFont="1" applyFill="1" applyBorder="1" applyAlignment="1">
      <alignment vertical="center" shrinkToFit="1"/>
    </xf>
    <xf numFmtId="176" fontId="5" fillId="2" borderId="9" xfId="1" applyNumberFormat="1" applyFont="1" applyFill="1" applyBorder="1" applyAlignment="1">
      <alignment vertical="center" shrinkToFit="1"/>
    </xf>
    <xf numFmtId="0" fontId="5" fillId="2" borderId="1" xfId="0" applyFont="1" applyFill="1" applyBorder="1" applyAlignment="1">
      <alignment horizontal="center" vertical="center"/>
    </xf>
    <xf numFmtId="0" fontId="0" fillId="2" borderId="2" xfId="0" applyFont="1" applyFill="1" applyBorder="1" applyAlignment="1">
      <alignment vertical="center" shrinkToFi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7030A0"/>
  </sheetPr>
  <dimension ref="A1:T59"/>
  <sheetViews>
    <sheetView tabSelected="1" view="pageBreakPreview" zoomScaleNormal="100" zoomScaleSheetLayoutView="100" workbookViewId="0"/>
  </sheetViews>
  <sheetFormatPr defaultColWidth="4.453125" defaultRowHeight="15.75" customHeight="1"/>
  <cols>
    <col min="1" max="1" width="3.6328125" style="1" customWidth="1"/>
    <col min="2" max="2" width="16.90625" style="1" customWidth="1"/>
    <col min="3" max="3" width="12.08984375" style="1" customWidth="1"/>
    <col min="4" max="4" width="7.1796875" style="1" customWidth="1"/>
    <col min="5" max="5" width="3.453125" style="2" bestFit="1" customWidth="1"/>
    <col min="6" max="6" width="3.6328125" style="1" customWidth="1"/>
    <col min="7" max="7" width="3.453125" style="2" bestFit="1" customWidth="1"/>
    <col min="8" max="8" width="2.1796875" style="2" bestFit="1" customWidth="1"/>
    <col min="9" max="9" width="5" style="1" customWidth="1"/>
    <col min="10" max="10" width="3.453125" style="1" bestFit="1" customWidth="1"/>
    <col min="11" max="11" width="3.6328125" style="1" customWidth="1"/>
    <col min="12" max="12" width="3.453125" style="2" bestFit="1" customWidth="1"/>
    <col min="13" max="13" width="7.1796875" style="2" customWidth="1"/>
    <col min="14" max="14" width="3.453125" style="2" bestFit="1" customWidth="1"/>
    <col min="15" max="15" width="3.6328125" style="2" customWidth="1"/>
    <col min="16" max="16" width="3.453125" style="2" customWidth="1"/>
    <col min="17" max="17" width="7.1796875" style="1" customWidth="1"/>
    <col min="18" max="16384" width="4.453125" style="1"/>
  </cols>
  <sheetData>
    <row r="1" spans="1:20" ht="15" customHeight="1">
      <c r="A1" t="s">
        <v>57</v>
      </c>
      <c r="P1" s="1"/>
    </row>
    <row r="2" spans="1:20" ht="5.25" customHeight="1"/>
    <row r="3" spans="1:20" ht="15" customHeight="1">
      <c r="A3" s="1" t="s">
        <v>0</v>
      </c>
    </row>
    <row r="4" spans="1:20" ht="15" customHeight="1">
      <c r="B4" t="s">
        <v>1</v>
      </c>
      <c r="E4" s="115"/>
      <c r="F4" s="115"/>
      <c r="G4" s="115"/>
      <c r="H4" s="115"/>
      <c r="I4" s="115"/>
      <c r="J4" s="115"/>
      <c r="K4" s="115"/>
      <c r="L4" s="115"/>
      <c r="M4" s="115"/>
      <c r="N4" s="115"/>
      <c r="O4"/>
      <c r="T4"/>
    </row>
    <row r="5" spans="1:20" ht="4.25" customHeight="1">
      <c r="I5" s="3"/>
      <c r="J5" s="3"/>
      <c r="K5" s="3"/>
    </row>
    <row r="6" spans="1:20" ht="16.25" customHeight="1">
      <c r="B6" s="116" t="s">
        <v>2</v>
      </c>
      <c r="C6" s="117"/>
      <c r="D6" s="118"/>
      <c r="E6" s="119" t="s">
        <v>3</v>
      </c>
      <c r="F6" s="117"/>
      <c r="G6" s="117"/>
      <c r="H6" s="117"/>
      <c r="I6" s="117"/>
      <c r="J6" s="118"/>
      <c r="K6" s="119" t="s">
        <v>4</v>
      </c>
      <c r="L6" s="117"/>
      <c r="M6" s="117"/>
      <c r="N6" s="118"/>
    </row>
    <row r="7" spans="1:20" ht="16.25" customHeight="1">
      <c r="B7" s="82"/>
      <c r="C7" s="83"/>
      <c r="D7" s="108"/>
      <c r="E7" s="109"/>
      <c r="F7" s="110"/>
      <c r="G7" s="110"/>
      <c r="H7" s="110"/>
      <c r="I7" s="110"/>
      <c r="J7" s="4" t="s">
        <v>5</v>
      </c>
      <c r="K7" s="111" t="str">
        <f>IF(E7="","",E7/$E$12*100)</f>
        <v/>
      </c>
      <c r="L7" s="112"/>
      <c r="M7" s="112"/>
      <c r="N7" s="4" t="s">
        <v>6</v>
      </c>
    </row>
    <row r="8" spans="1:20" ht="16.25" customHeight="1">
      <c r="B8" s="82"/>
      <c r="C8" s="83"/>
      <c r="D8" s="108"/>
      <c r="E8" s="109"/>
      <c r="F8" s="110"/>
      <c r="G8" s="110"/>
      <c r="H8" s="110"/>
      <c r="I8" s="110"/>
      <c r="J8" s="4" t="s">
        <v>5</v>
      </c>
      <c r="K8" s="111" t="str">
        <f>IF(E8="","",E8/$E$12*100)</f>
        <v/>
      </c>
      <c r="L8" s="112"/>
      <c r="M8" s="112"/>
      <c r="N8" s="5" t="s">
        <v>6</v>
      </c>
    </row>
    <row r="9" spans="1:20" ht="16.25" customHeight="1">
      <c r="B9" s="82"/>
      <c r="C9" s="83"/>
      <c r="D9" s="108"/>
      <c r="E9" s="109"/>
      <c r="F9" s="110"/>
      <c r="G9" s="110"/>
      <c r="H9" s="110"/>
      <c r="I9" s="110"/>
      <c r="J9" s="4" t="s">
        <v>5</v>
      </c>
      <c r="K9" s="111" t="str">
        <f>IF(E9="","",E9/$E$12*100)</f>
        <v/>
      </c>
      <c r="L9" s="112"/>
      <c r="M9" s="112"/>
      <c r="N9" s="5" t="s">
        <v>6</v>
      </c>
    </row>
    <row r="10" spans="1:20" ht="16.25" customHeight="1">
      <c r="B10" s="82"/>
      <c r="C10" s="83"/>
      <c r="D10" s="108"/>
      <c r="E10" s="109"/>
      <c r="F10" s="110"/>
      <c r="G10" s="110"/>
      <c r="H10" s="110"/>
      <c r="I10" s="110"/>
      <c r="J10" s="4" t="s">
        <v>5</v>
      </c>
      <c r="K10" s="111" t="str">
        <f>IF(E10="","",E10/$E$12*100)</f>
        <v/>
      </c>
      <c r="L10" s="112"/>
      <c r="M10" s="112"/>
      <c r="N10" s="5" t="s">
        <v>6</v>
      </c>
    </row>
    <row r="11" spans="1:20" ht="16.25" customHeight="1" thickBot="1">
      <c r="B11" s="82"/>
      <c r="C11" s="83"/>
      <c r="D11" s="108"/>
      <c r="E11" s="113"/>
      <c r="F11" s="114"/>
      <c r="G11" s="114"/>
      <c r="H11" s="114"/>
      <c r="I11" s="114"/>
      <c r="J11" s="4" t="s">
        <v>5</v>
      </c>
      <c r="K11" s="111" t="str">
        <f>IF(E11="","",E11/$E$12*100)</f>
        <v/>
      </c>
      <c r="L11" s="112"/>
      <c r="M11" s="112"/>
      <c r="N11" s="6" t="s">
        <v>6</v>
      </c>
    </row>
    <row r="12" spans="1:20" ht="16.25" customHeight="1" thickTop="1">
      <c r="B12" s="97" t="s">
        <v>7</v>
      </c>
      <c r="C12" s="98"/>
      <c r="D12" s="99"/>
      <c r="E12" s="100" t="str">
        <f>IF(E7=""," ",SUM(E7:I11))</f>
        <v xml:space="preserve"> </v>
      </c>
      <c r="F12" s="101"/>
      <c r="G12" s="101"/>
      <c r="H12" s="101"/>
      <c r="I12" s="101"/>
      <c r="J12" s="7" t="s">
        <v>5</v>
      </c>
      <c r="K12" s="102" t="str">
        <f>IF(K7=""," ",SUM(K7:M11))</f>
        <v xml:space="preserve"> </v>
      </c>
      <c r="L12" s="103"/>
      <c r="M12" s="103"/>
      <c r="N12" s="7" t="s">
        <v>6</v>
      </c>
    </row>
    <row r="13" spans="1:20" ht="15" customHeight="1">
      <c r="B13" s="8" t="s">
        <v>8</v>
      </c>
      <c r="C13" s="9"/>
      <c r="D13" s="10"/>
    </row>
    <row r="14" spans="1:20" ht="15" customHeight="1">
      <c r="B14" s="11" t="s">
        <v>9</v>
      </c>
      <c r="C14" s="9"/>
    </row>
    <row r="15" spans="1:20" ht="4.25" customHeight="1"/>
    <row r="16" spans="1:20" ht="15" customHeight="1">
      <c r="A16" s="1" t="s">
        <v>10</v>
      </c>
      <c r="B16" s="9"/>
      <c r="C16" s="9"/>
      <c r="D16" s="1" t="s">
        <v>11</v>
      </c>
    </row>
    <row r="17" spans="1:17" ht="4.25" customHeight="1">
      <c r="B17" s="9"/>
      <c r="C17" s="9"/>
    </row>
    <row r="18" spans="1:17" ht="20.149999999999999" customHeight="1">
      <c r="B18" s="104" t="s">
        <v>12</v>
      </c>
      <c r="C18" s="105"/>
      <c r="D18" s="12"/>
      <c r="E18" s="13" t="s">
        <v>13</v>
      </c>
      <c r="F18" s="14"/>
      <c r="G18" s="15" t="s">
        <v>14</v>
      </c>
      <c r="H18" s="82"/>
      <c r="I18" s="83"/>
      <c r="J18" s="16" t="s">
        <v>13</v>
      </c>
      <c r="K18" s="14"/>
      <c r="L18" s="15" t="s">
        <v>14</v>
      </c>
      <c r="M18" s="12"/>
      <c r="N18" s="16" t="s">
        <v>13</v>
      </c>
      <c r="O18" s="14"/>
      <c r="P18" s="4" t="s">
        <v>14</v>
      </c>
    </row>
    <row r="19" spans="1:17" ht="20.149999999999999" customHeight="1">
      <c r="B19" s="106"/>
      <c r="C19" s="107"/>
      <c r="D19" s="84"/>
      <c r="E19" s="85"/>
      <c r="F19" s="85"/>
      <c r="G19" s="15" t="s">
        <v>5</v>
      </c>
      <c r="H19" s="84"/>
      <c r="I19" s="85"/>
      <c r="J19" s="85"/>
      <c r="K19" s="85"/>
      <c r="L19" s="15" t="s">
        <v>5</v>
      </c>
      <c r="M19" s="84"/>
      <c r="N19" s="85"/>
      <c r="O19" s="85"/>
      <c r="P19" s="4" t="s">
        <v>5</v>
      </c>
    </row>
    <row r="20" spans="1:17" ht="4.25" customHeight="1" thickBot="1">
      <c r="D20" s="1">
        <v>3</v>
      </c>
      <c r="M20" s="17"/>
      <c r="N20" s="17"/>
      <c r="O20" s="17"/>
    </row>
    <row r="21" spans="1:17" ht="20.149999999999999" customHeight="1" thickBot="1">
      <c r="I21" s="3" t="s">
        <v>15</v>
      </c>
      <c r="J21" s="3"/>
      <c r="K21" s="3"/>
      <c r="M21" s="69" t="str">
        <f>IF(D19="","",SUM(D19,H19,M19))</f>
        <v/>
      </c>
      <c r="N21" s="70"/>
      <c r="O21" s="70"/>
      <c r="P21" s="18" t="s">
        <v>5</v>
      </c>
      <c r="Q21" s="19" t="s">
        <v>16</v>
      </c>
    </row>
    <row r="22" spans="1:17" ht="4.25" customHeight="1">
      <c r="I22" s="3"/>
      <c r="J22" s="3"/>
      <c r="K22" s="3"/>
      <c r="M22" s="20"/>
      <c r="N22" s="20"/>
      <c r="O22" s="20"/>
    </row>
    <row r="23" spans="1:17" ht="20.149999999999999" customHeight="1">
      <c r="B23" s="96" t="s">
        <v>17</v>
      </c>
      <c r="C23" s="72"/>
      <c r="D23" s="21"/>
      <c r="E23" s="22" t="s">
        <v>13</v>
      </c>
      <c r="F23" s="23"/>
      <c r="G23" s="24" t="s">
        <v>14</v>
      </c>
      <c r="H23" s="75"/>
      <c r="I23" s="76"/>
      <c r="J23" s="25" t="s">
        <v>13</v>
      </c>
      <c r="K23" s="23"/>
      <c r="L23" s="24" t="s">
        <v>14</v>
      </c>
      <c r="M23" s="23"/>
      <c r="N23" s="25" t="s">
        <v>13</v>
      </c>
      <c r="O23" s="23"/>
      <c r="P23" s="26" t="s">
        <v>14</v>
      </c>
    </row>
    <row r="24" spans="1:17" ht="20.149999999999999" customHeight="1">
      <c r="B24" s="73"/>
      <c r="C24" s="74"/>
      <c r="D24" s="77"/>
      <c r="E24" s="77"/>
      <c r="F24" s="77"/>
      <c r="G24" s="27" t="s">
        <v>5</v>
      </c>
      <c r="H24" s="77"/>
      <c r="I24" s="77"/>
      <c r="J24" s="77"/>
      <c r="K24" s="77"/>
      <c r="L24" s="27" t="s">
        <v>5</v>
      </c>
      <c r="M24" s="77"/>
      <c r="N24" s="77"/>
      <c r="O24" s="77"/>
      <c r="P24" s="28" t="s">
        <v>5</v>
      </c>
    </row>
    <row r="25" spans="1:17" ht="4.25" customHeight="1" thickBot="1">
      <c r="M25" s="17"/>
      <c r="N25" s="17"/>
      <c r="O25" s="17"/>
    </row>
    <row r="26" spans="1:17" ht="20.149999999999999" customHeight="1" thickBot="1">
      <c r="I26" s="3" t="s">
        <v>15</v>
      </c>
      <c r="J26" s="3"/>
      <c r="K26" s="3"/>
      <c r="M26" s="69" t="str">
        <f>IF(D24="","",SUM(D24,H24,M24))</f>
        <v/>
      </c>
      <c r="N26" s="70"/>
      <c r="O26" s="70"/>
      <c r="P26" s="18" t="s">
        <v>5</v>
      </c>
      <c r="Q26" s="19" t="s">
        <v>18</v>
      </c>
    </row>
    <row r="27" spans="1:17" ht="20.149999999999999" customHeight="1" thickBot="1">
      <c r="A27" t="s">
        <v>19</v>
      </c>
      <c r="I27" s="3"/>
      <c r="J27" s="3"/>
      <c r="K27" s="3"/>
      <c r="M27" s="29"/>
      <c r="N27" s="29"/>
      <c r="O27" s="29"/>
      <c r="Q27" s="19"/>
    </row>
    <row r="28" spans="1:17" ht="20.149999999999999" customHeight="1">
      <c r="A28"/>
      <c r="B28" s="30" t="s">
        <v>20</v>
      </c>
      <c r="C28" s="86" t="str">
        <f>IF(M21="","",M21)</f>
        <v/>
      </c>
      <c r="D28" s="87"/>
      <c r="E28" s="31" t="s">
        <v>5</v>
      </c>
      <c r="F28" s="63" t="s">
        <v>21</v>
      </c>
      <c r="G28" s="55"/>
      <c r="I28" s="88">
        <v>1</v>
      </c>
      <c r="J28" s="88"/>
      <c r="K28" s="88"/>
      <c r="L28" s="63" t="s">
        <v>22</v>
      </c>
      <c r="M28" s="89" t="str">
        <f>IF(C28="","",ROUNDDOWN((C28/C29*100),3))</f>
        <v/>
      </c>
      <c r="N28" s="91" t="s">
        <v>23</v>
      </c>
      <c r="O28" s="95" t="s">
        <v>54</v>
      </c>
      <c r="P28" s="95"/>
      <c r="Q28" s="95"/>
    </row>
    <row r="29" spans="1:17" ht="20.149999999999999" customHeight="1" thickBot="1">
      <c r="A29"/>
      <c r="B29" s="30" t="s">
        <v>18</v>
      </c>
      <c r="C29" s="93" t="str">
        <f>IF(M26="","",M26)</f>
        <v/>
      </c>
      <c r="D29" s="94"/>
      <c r="E29" s="32" t="s">
        <v>5</v>
      </c>
      <c r="F29" s="55"/>
      <c r="G29" s="55"/>
      <c r="I29" s="88"/>
      <c r="J29" s="88"/>
      <c r="K29" s="88"/>
      <c r="L29" s="55"/>
      <c r="M29" s="90"/>
      <c r="N29" s="92"/>
      <c r="O29" s="95"/>
      <c r="P29" s="95"/>
      <c r="Q29" s="95"/>
    </row>
    <row r="30" spans="1:17" ht="4.25" customHeight="1">
      <c r="I30" s="3"/>
      <c r="J30" s="3"/>
      <c r="K30" s="3"/>
      <c r="M30" s="33"/>
      <c r="N30" s="20"/>
      <c r="O30" s="20"/>
    </row>
    <row r="31" spans="1:17" ht="15" customHeight="1">
      <c r="A31" t="s">
        <v>24</v>
      </c>
      <c r="B31" s="9"/>
      <c r="C31" s="9"/>
      <c r="M31" s="58"/>
      <c r="N31" s="58"/>
      <c r="O31" s="58"/>
    </row>
    <row r="32" spans="1:17" ht="4.25" customHeight="1">
      <c r="B32" s="9"/>
      <c r="C32" s="9"/>
      <c r="M32" s="17"/>
      <c r="N32" s="17"/>
      <c r="O32" s="17"/>
    </row>
    <row r="33" spans="1:17" ht="20.149999999999999" customHeight="1">
      <c r="B33" s="78" t="s">
        <v>25</v>
      </c>
      <c r="C33" s="79"/>
      <c r="D33" s="12"/>
      <c r="E33" s="13" t="s">
        <v>13</v>
      </c>
      <c r="F33" s="14"/>
      <c r="G33" s="15" t="s">
        <v>14</v>
      </c>
      <c r="H33" s="82"/>
      <c r="I33" s="83"/>
      <c r="J33" s="16" t="s">
        <v>13</v>
      </c>
      <c r="K33" s="14"/>
      <c r="L33" s="15" t="s">
        <v>14</v>
      </c>
      <c r="M33" s="12"/>
      <c r="N33" s="16" t="s">
        <v>13</v>
      </c>
      <c r="O33" s="14"/>
      <c r="P33" s="4" t="s">
        <v>14</v>
      </c>
    </row>
    <row r="34" spans="1:17" ht="20.149999999999999" customHeight="1">
      <c r="B34" s="80"/>
      <c r="C34" s="81"/>
      <c r="D34" s="84"/>
      <c r="E34" s="85"/>
      <c r="F34" s="85"/>
      <c r="G34" s="15" t="s">
        <v>5</v>
      </c>
      <c r="H34" s="84"/>
      <c r="I34" s="85"/>
      <c r="J34" s="85"/>
      <c r="K34" s="85"/>
      <c r="L34" s="15" t="s">
        <v>5</v>
      </c>
      <c r="M34" s="84"/>
      <c r="N34" s="85"/>
      <c r="O34" s="85"/>
      <c r="P34" s="4" t="s">
        <v>5</v>
      </c>
    </row>
    <row r="35" spans="1:17" ht="4.25" customHeight="1" thickBot="1">
      <c r="M35" s="17"/>
      <c r="N35" s="17"/>
      <c r="O35" s="17"/>
    </row>
    <row r="36" spans="1:17" ht="20.149999999999999" customHeight="1" thickBot="1">
      <c r="I36" s="3" t="s">
        <v>15</v>
      </c>
      <c r="J36" s="3"/>
      <c r="K36" s="3"/>
      <c r="M36" s="69" t="str">
        <f>IF(D34="","",SUM(D34,H34,M34))</f>
        <v/>
      </c>
      <c r="N36" s="70"/>
      <c r="O36" s="70"/>
      <c r="P36" s="18" t="s">
        <v>5</v>
      </c>
      <c r="Q36" s="19" t="s">
        <v>26</v>
      </c>
    </row>
    <row r="37" spans="1:17" ht="4.25" customHeight="1">
      <c r="I37" s="3"/>
      <c r="J37" s="3"/>
      <c r="K37" s="3"/>
      <c r="M37" s="20"/>
      <c r="N37" s="20"/>
      <c r="O37" s="20"/>
    </row>
    <row r="38" spans="1:17" ht="20.149999999999999" customHeight="1">
      <c r="B38" s="71" t="s">
        <v>27</v>
      </c>
      <c r="C38" s="72"/>
      <c r="D38" s="23"/>
      <c r="E38" s="22" t="s">
        <v>13</v>
      </c>
      <c r="F38" s="23"/>
      <c r="G38" s="24" t="s">
        <v>14</v>
      </c>
      <c r="H38" s="75"/>
      <c r="I38" s="76"/>
      <c r="J38" s="25" t="s">
        <v>13</v>
      </c>
      <c r="K38" s="23"/>
      <c r="L38" s="24" t="s">
        <v>14</v>
      </c>
      <c r="M38" s="23"/>
      <c r="N38" s="25" t="s">
        <v>13</v>
      </c>
      <c r="O38" s="23"/>
      <c r="P38" s="26" t="s">
        <v>14</v>
      </c>
    </row>
    <row r="39" spans="1:17" ht="20.149999999999999" customHeight="1">
      <c r="B39" s="73"/>
      <c r="C39" s="74"/>
      <c r="D39" s="77"/>
      <c r="E39" s="77"/>
      <c r="F39" s="77"/>
      <c r="G39" s="27" t="s">
        <v>5</v>
      </c>
      <c r="H39" s="77"/>
      <c r="I39" s="77"/>
      <c r="J39" s="77"/>
      <c r="K39" s="77"/>
      <c r="L39" s="27" t="s">
        <v>5</v>
      </c>
      <c r="M39" s="77"/>
      <c r="N39" s="77"/>
      <c r="O39" s="77"/>
      <c r="P39" s="28" t="s">
        <v>5</v>
      </c>
    </row>
    <row r="40" spans="1:17" ht="4.25" customHeight="1" thickBot="1">
      <c r="M40" s="17"/>
      <c r="N40" s="17"/>
      <c r="O40" s="17"/>
    </row>
    <row r="41" spans="1:17" ht="20.149999999999999" customHeight="1" thickBot="1">
      <c r="I41" s="3" t="s">
        <v>15</v>
      </c>
      <c r="J41" s="3"/>
      <c r="K41" s="3"/>
      <c r="M41" s="69" t="str">
        <f>IF(D39="","",SUM(D39,H39,M39))</f>
        <v/>
      </c>
      <c r="N41" s="70"/>
      <c r="O41" s="70"/>
      <c r="P41" s="18" t="s">
        <v>5</v>
      </c>
      <c r="Q41" s="19" t="s">
        <v>28</v>
      </c>
    </row>
    <row r="42" spans="1:17" ht="4.25" customHeight="1">
      <c r="E42" s="1"/>
      <c r="G42" s="1"/>
      <c r="H42" s="1"/>
    </row>
    <row r="43" spans="1:17" ht="16.25" customHeight="1" thickBot="1">
      <c r="A43" t="s">
        <v>29</v>
      </c>
      <c r="D43" s="63" t="s">
        <v>26</v>
      </c>
      <c r="E43" s="55"/>
      <c r="F43" s="55"/>
      <c r="G43" s="1"/>
      <c r="H43" s="1"/>
      <c r="I43" s="63" t="s">
        <v>16</v>
      </c>
      <c r="J43" s="55"/>
      <c r="K43" s="55"/>
    </row>
    <row r="44" spans="1:17" ht="20.149999999999999" customHeight="1">
      <c r="B44" t="s">
        <v>30</v>
      </c>
      <c r="D44" s="64" t="str">
        <f>IF(M36="","",M36)</f>
        <v/>
      </c>
      <c r="E44" s="64"/>
      <c r="F44" s="64"/>
      <c r="G44" s="34" t="s">
        <v>5</v>
      </c>
      <c r="H44" s="35" t="s">
        <v>31</v>
      </c>
      <c r="I44" s="64" t="str">
        <f>IF(M21="","",M21)</f>
        <v/>
      </c>
      <c r="J44" s="64"/>
      <c r="K44" s="64"/>
      <c r="L44" s="34" t="s">
        <v>5</v>
      </c>
      <c r="M44" s="55" t="s">
        <v>32</v>
      </c>
      <c r="N44" s="55" t="s">
        <v>22</v>
      </c>
      <c r="O44" s="65" t="str">
        <f>IF(D44="","",ROUNDDOWN(((D44-I44)/F45*100),2))</f>
        <v/>
      </c>
      <c r="P44" s="66"/>
      <c r="Q44" s="57" t="s">
        <v>33</v>
      </c>
    </row>
    <row r="45" spans="1:17" ht="20.149999999999999" customHeight="1" thickBot="1">
      <c r="B45" s="59" t="s">
        <v>34</v>
      </c>
      <c r="C45" s="55"/>
      <c r="D45" s="36"/>
      <c r="E45" s="37" t="s">
        <v>26</v>
      </c>
      <c r="F45" s="61" t="str">
        <f>IF(M36="","",M36)</f>
        <v/>
      </c>
      <c r="G45" s="62"/>
      <c r="H45" s="62"/>
      <c r="I45" s="62"/>
      <c r="J45" s="36" t="s">
        <v>5</v>
      </c>
      <c r="K45" s="36"/>
      <c r="L45" s="38"/>
      <c r="M45" s="55"/>
      <c r="N45" s="55"/>
      <c r="O45" s="67"/>
      <c r="P45" s="68"/>
      <c r="Q45" s="58"/>
    </row>
    <row r="46" spans="1:17" ht="15.65" customHeight="1">
      <c r="H46" s="1"/>
      <c r="I46" s="39"/>
      <c r="M46" s="39" t="s">
        <v>48</v>
      </c>
      <c r="O46" s="40"/>
      <c r="P46" s="40"/>
      <c r="Q46" s="41"/>
    </row>
    <row r="47" spans="1:17" ht="16.25" customHeight="1" thickBot="1">
      <c r="D47" s="63" t="s">
        <v>28</v>
      </c>
      <c r="E47" s="55"/>
      <c r="F47" s="55"/>
      <c r="G47" s="1"/>
      <c r="H47" s="1"/>
      <c r="I47" s="63" t="s">
        <v>18</v>
      </c>
      <c r="J47" s="55"/>
      <c r="K47" s="55"/>
      <c r="O47" s="40"/>
      <c r="P47" s="40"/>
      <c r="Q47" s="41"/>
    </row>
    <row r="48" spans="1:17" ht="20.149999999999999" customHeight="1">
      <c r="B48" t="s">
        <v>35</v>
      </c>
      <c r="D48" s="64" t="str">
        <f>IF(M41="","",M41)</f>
        <v/>
      </c>
      <c r="E48" s="64"/>
      <c r="F48" s="64"/>
      <c r="G48" s="34" t="s">
        <v>5</v>
      </c>
      <c r="H48" s="35" t="s">
        <v>31</v>
      </c>
      <c r="I48" s="64" t="str">
        <f>IF(M26="","",M26)</f>
        <v/>
      </c>
      <c r="J48" s="64"/>
      <c r="K48" s="64"/>
      <c r="L48" s="42" t="s">
        <v>5</v>
      </c>
      <c r="M48" s="55" t="s">
        <v>32</v>
      </c>
      <c r="N48" s="55" t="s">
        <v>22</v>
      </c>
      <c r="O48" s="65" t="str">
        <f>IF(D48="","",ROUNDDOWN(((D48-I48)/F49*100),2))</f>
        <v/>
      </c>
      <c r="P48" s="66"/>
      <c r="Q48" s="57" t="s">
        <v>36</v>
      </c>
    </row>
    <row r="49" spans="2:17" ht="20.149999999999999" customHeight="1" thickBot="1">
      <c r="B49" s="59" t="s">
        <v>37</v>
      </c>
      <c r="C49" s="60"/>
      <c r="D49" s="36"/>
      <c r="E49" s="37" t="s">
        <v>28</v>
      </c>
      <c r="F49" s="61" t="str">
        <f>IF(M41="","",M41)</f>
        <v/>
      </c>
      <c r="G49" s="62"/>
      <c r="H49" s="62"/>
      <c r="I49" s="62"/>
      <c r="J49" s="36" t="s">
        <v>5</v>
      </c>
      <c r="K49" s="36"/>
      <c r="M49" s="55"/>
      <c r="N49" s="55"/>
      <c r="O49" s="67"/>
      <c r="P49" s="68"/>
      <c r="Q49" s="58"/>
    </row>
    <row r="50" spans="2:17" ht="4.25" customHeight="1">
      <c r="I50" s="2"/>
      <c r="J50" s="2"/>
      <c r="K50" s="2"/>
      <c r="M50" s="55"/>
      <c r="N50" s="55"/>
      <c r="O50" s="55"/>
    </row>
    <row r="51" spans="2:17" ht="15.75" customHeight="1">
      <c r="C51" s="1" t="s">
        <v>38</v>
      </c>
      <c r="I51" s="39"/>
      <c r="M51" s="39" t="s">
        <v>48</v>
      </c>
    </row>
    <row r="52" spans="2:17" ht="15.75" customHeight="1">
      <c r="C52" s="43" t="s">
        <v>39</v>
      </c>
      <c r="D52" s="44"/>
      <c r="E52"/>
      <c r="F52"/>
    </row>
    <row r="53" spans="2:17" ht="20" customHeight="1">
      <c r="C53" s="45" t="s">
        <v>41</v>
      </c>
      <c r="D53" s="54" t="s">
        <v>42</v>
      </c>
      <c r="E53" s="54"/>
      <c r="F53" s="52"/>
      <c r="G53" s="52"/>
      <c r="H53" s="52"/>
      <c r="I53" s="52"/>
      <c r="J53" s="52"/>
      <c r="K53" s="52"/>
      <c r="L53" s="52"/>
      <c r="M53" s="52"/>
      <c r="N53" s="52"/>
      <c r="O53" s="52"/>
      <c r="P53" s="52"/>
    </row>
    <row r="54" spans="2:17" ht="13.25" customHeight="1">
      <c r="C54" s="45"/>
      <c r="D54" s="54" t="s">
        <v>43</v>
      </c>
      <c r="E54" s="54"/>
      <c r="F54" s="52"/>
      <c r="G54" s="52"/>
      <c r="H54" s="52"/>
      <c r="I54" s="52"/>
      <c r="J54" s="52"/>
      <c r="K54" s="52"/>
      <c r="L54" s="52"/>
      <c r="M54" s="52"/>
      <c r="N54" s="52"/>
      <c r="O54" s="52"/>
      <c r="P54" s="52"/>
    </row>
    <row r="55" spans="2:17" ht="11.25" customHeight="1">
      <c r="C55"/>
      <c r="D55" s="53" t="s">
        <v>45</v>
      </c>
      <c r="E55" s="53"/>
      <c r="F55" s="52"/>
      <c r="G55" s="52"/>
      <c r="H55" s="52"/>
      <c r="I55" s="52"/>
      <c r="J55" s="52"/>
      <c r="K55" s="52"/>
      <c r="L55" s="52"/>
      <c r="M55" s="52"/>
      <c r="N55" s="52"/>
      <c r="O55" s="52"/>
      <c r="P55" s="52"/>
    </row>
    <row r="56" spans="2:17" ht="16.25" customHeight="1">
      <c r="C56" s="45"/>
      <c r="D56" s="54"/>
      <c r="E56" s="54"/>
      <c r="G56" s="55"/>
      <c r="H56" s="55"/>
      <c r="I56" s="55"/>
      <c r="J56" s="55"/>
      <c r="K56" s="55"/>
      <c r="L56" s="55"/>
      <c r="M56" s="55"/>
      <c r="N56" s="55"/>
      <c r="O56" s="55"/>
      <c r="P56" s="55"/>
    </row>
    <row r="57" spans="2:17" ht="0.65" customHeight="1">
      <c r="C57" s="45"/>
      <c r="D57" s="9"/>
      <c r="E57" s="9"/>
      <c r="F57" s="9"/>
      <c r="G57" s="9"/>
      <c r="H57" s="9"/>
      <c r="I57" s="9"/>
      <c r="J57" s="9"/>
      <c r="K57" s="9"/>
      <c r="L57" s="9"/>
      <c r="M57" s="9"/>
      <c r="N57" s="9"/>
      <c r="O57" s="9"/>
    </row>
    <row r="58" spans="2:17" ht="15.75" customHeight="1">
      <c r="B58" t="s">
        <v>46</v>
      </c>
    </row>
    <row r="59" spans="2:17" ht="15.75" customHeight="1">
      <c r="E59" s="56"/>
      <c r="F59" s="56"/>
      <c r="G59" s="56"/>
      <c r="H59" s="56"/>
      <c r="I59" s="56"/>
      <c r="J59" s="56"/>
      <c r="K59" s="56"/>
      <c r="L59" s="56"/>
    </row>
  </sheetData>
  <mergeCells count="85">
    <mergeCell ref="E4:N4"/>
    <mergeCell ref="B6:D6"/>
    <mergeCell ref="E6:J6"/>
    <mergeCell ref="K6:N6"/>
    <mergeCell ref="B7:D7"/>
    <mergeCell ref="E7:I7"/>
    <mergeCell ref="K7:M7"/>
    <mergeCell ref="B8:D8"/>
    <mergeCell ref="E8:I8"/>
    <mergeCell ref="K8:M8"/>
    <mergeCell ref="B9:D9"/>
    <mergeCell ref="E9:I9"/>
    <mergeCell ref="K9:M9"/>
    <mergeCell ref="B10:D10"/>
    <mergeCell ref="E10:I10"/>
    <mergeCell ref="K10:M10"/>
    <mergeCell ref="B11:D11"/>
    <mergeCell ref="E11:I11"/>
    <mergeCell ref="K11:M11"/>
    <mergeCell ref="B12:D12"/>
    <mergeCell ref="E12:I12"/>
    <mergeCell ref="K12:M12"/>
    <mergeCell ref="B18:C19"/>
    <mergeCell ref="H18:I18"/>
    <mergeCell ref="D19:F19"/>
    <mergeCell ref="H19:K19"/>
    <mergeCell ref="M19:O19"/>
    <mergeCell ref="M21:O21"/>
    <mergeCell ref="B23:C24"/>
    <mergeCell ref="H23:I23"/>
    <mergeCell ref="D24:F24"/>
    <mergeCell ref="H24:K24"/>
    <mergeCell ref="M24:O24"/>
    <mergeCell ref="M26:O26"/>
    <mergeCell ref="C28:D28"/>
    <mergeCell ref="F28:G29"/>
    <mergeCell ref="I28:K29"/>
    <mergeCell ref="L28:L29"/>
    <mergeCell ref="M28:M29"/>
    <mergeCell ref="N28:N29"/>
    <mergeCell ref="C29:D29"/>
    <mergeCell ref="O28:Q29"/>
    <mergeCell ref="M31:O31"/>
    <mergeCell ref="B33:C34"/>
    <mergeCell ref="H33:I33"/>
    <mergeCell ref="D34:F34"/>
    <mergeCell ref="H34:K34"/>
    <mergeCell ref="M34:O34"/>
    <mergeCell ref="M36:O36"/>
    <mergeCell ref="B38:C39"/>
    <mergeCell ref="H38:I38"/>
    <mergeCell ref="D39:F39"/>
    <mergeCell ref="H39:K39"/>
    <mergeCell ref="M39:O39"/>
    <mergeCell ref="M41:O41"/>
    <mergeCell ref="D43:F43"/>
    <mergeCell ref="I43:K43"/>
    <mergeCell ref="D44:F44"/>
    <mergeCell ref="I44:K44"/>
    <mergeCell ref="M44:M45"/>
    <mergeCell ref="N44:N45"/>
    <mergeCell ref="O44:P45"/>
    <mergeCell ref="Q44:Q45"/>
    <mergeCell ref="B45:C45"/>
    <mergeCell ref="F45:I45"/>
    <mergeCell ref="D47:F47"/>
    <mergeCell ref="I47:K47"/>
    <mergeCell ref="E59:L59"/>
    <mergeCell ref="Q48:Q49"/>
    <mergeCell ref="B49:C49"/>
    <mergeCell ref="F49:I49"/>
    <mergeCell ref="M50:O50"/>
    <mergeCell ref="D53:E53"/>
    <mergeCell ref="D54:E54"/>
    <mergeCell ref="F53:P53"/>
    <mergeCell ref="D48:F48"/>
    <mergeCell ref="I48:K48"/>
    <mergeCell ref="M48:M49"/>
    <mergeCell ref="N48:N49"/>
    <mergeCell ref="O48:P49"/>
    <mergeCell ref="F54:P54"/>
    <mergeCell ref="F55:P55"/>
    <mergeCell ref="D55:E55"/>
    <mergeCell ref="D56:E56"/>
    <mergeCell ref="G56:P56"/>
  </mergeCells>
  <phoneticPr fontId="3"/>
  <pageMargins left="0.59055118110236227" right="0.39370078740157483" top="0.39370078740157483" bottom="0.39370078740157483" header="0.51181102362204722" footer="0.51181102362204722"/>
  <pageSetup paperSize="9" orientation="portrait" blackAndWhite="1" r:id="rId1"/>
  <headerFooter alignWithMargins="0"/>
  <colBreaks count="1" manualBreakCount="1">
    <brk id="32" max="53" man="1"/>
  </col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T59"/>
  <sheetViews>
    <sheetView view="pageBreakPreview" zoomScaleNormal="100" zoomScaleSheetLayoutView="100" workbookViewId="0"/>
  </sheetViews>
  <sheetFormatPr defaultColWidth="4.453125" defaultRowHeight="15.75" customHeight="1"/>
  <cols>
    <col min="1" max="1" width="3.6328125" style="1" customWidth="1"/>
    <col min="2" max="2" width="16.90625" style="1" customWidth="1"/>
    <col min="3" max="3" width="12.08984375" style="1" customWidth="1"/>
    <col min="4" max="4" width="7.1796875" style="1" customWidth="1"/>
    <col min="5" max="5" width="3.453125" style="2" bestFit="1" customWidth="1"/>
    <col min="6" max="6" width="3.6328125" style="1" customWidth="1"/>
    <col min="7" max="7" width="3.453125" style="2" bestFit="1" customWidth="1"/>
    <col min="8" max="8" width="2.1796875" style="2" bestFit="1" customWidth="1"/>
    <col min="9" max="9" width="5" style="1" customWidth="1"/>
    <col min="10" max="10" width="3.453125" style="1" bestFit="1" customWidth="1"/>
    <col min="11" max="11" width="3.6328125" style="1" customWidth="1"/>
    <col min="12" max="12" width="3.453125" style="2" bestFit="1" customWidth="1"/>
    <col min="13" max="13" width="7.1796875" style="2" customWidth="1"/>
    <col min="14" max="14" width="3.453125" style="2" bestFit="1" customWidth="1"/>
    <col min="15" max="15" width="3.6328125" style="2" customWidth="1"/>
    <col min="16" max="16" width="3.453125" style="2" customWidth="1"/>
    <col min="17" max="17" width="7.1796875" style="1" customWidth="1"/>
    <col min="18" max="16384" width="4.453125" style="1"/>
  </cols>
  <sheetData>
    <row r="1" spans="1:20" ht="15" customHeight="1">
      <c r="A1" t="s">
        <v>47</v>
      </c>
      <c r="P1" s="1"/>
    </row>
    <row r="2" spans="1:20" ht="5.25" customHeight="1"/>
    <row r="3" spans="1:20" ht="15" customHeight="1">
      <c r="A3" s="1" t="s">
        <v>0</v>
      </c>
    </row>
    <row r="4" spans="1:20" ht="15" customHeight="1">
      <c r="B4" t="s">
        <v>1</v>
      </c>
      <c r="E4" s="139" t="s">
        <v>53</v>
      </c>
      <c r="F4" s="139"/>
      <c r="G4" s="139"/>
      <c r="H4" s="139"/>
      <c r="I4" s="139"/>
      <c r="J4" s="139"/>
      <c r="K4" s="139"/>
      <c r="L4" s="139"/>
      <c r="M4" s="139"/>
      <c r="N4" s="139"/>
      <c r="O4"/>
      <c r="T4"/>
    </row>
    <row r="5" spans="1:20" ht="4.25" customHeight="1">
      <c r="I5" s="3"/>
      <c r="J5" s="3"/>
      <c r="K5" s="3"/>
    </row>
    <row r="6" spans="1:20" ht="16.25" customHeight="1">
      <c r="B6" s="116" t="s">
        <v>2</v>
      </c>
      <c r="C6" s="117"/>
      <c r="D6" s="118"/>
      <c r="E6" s="119" t="s">
        <v>3</v>
      </c>
      <c r="F6" s="117"/>
      <c r="G6" s="117"/>
      <c r="H6" s="117"/>
      <c r="I6" s="117"/>
      <c r="J6" s="118"/>
      <c r="K6" s="119" t="s">
        <v>4</v>
      </c>
      <c r="L6" s="117"/>
      <c r="M6" s="117"/>
      <c r="N6" s="118"/>
    </row>
    <row r="7" spans="1:20" ht="16.25" customHeight="1">
      <c r="B7" s="140" t="s">
        <v>49</v>
      </c>
      <c r="C7" s="83"/>
      <c r="D7" s="108"/>
      <c r="E7" s="135">
        <v>88500535</v>
      </c>
      <c r="F7" s="136"/>
      <c r="G7" s="136"/>
      <c r="H7" s="136"/>
      <c r="I7" s="136"/>
      <c r="J7" s="4" t="s">
        <v>5</v>
      </c>
      <c r="K7" s="111">
        <f>IF(E7="","",E7/$E$12*100)</f>
        <v>74.335429112193651</v>
      </c>
      <c r="L7" s="112"/>
      <c r="M7" s="112"/>
      <c r="N7" s="4" t="s">
        <v>6</v>
      </c>
    </row>
    <row r="8" spans="1:20" ht="16.25" customHeight="1">
      <c r="B8" s="82" t="s">
        <v>50</v>
      </c>
      <c r="C8" s="83"/>
      <c r="D8" s="108"/>
      <c r="E8" s="135">
        <v>21830317</v>
      </c>
      <c r="F8" s="136"/>
      <c r="G8" s="136"/>
      <c r="H8" s="136"/>
      <c r="I8" s="136"/>
      <c r="J8" s="4" t="s">
        <v>5</v>
      </c>
      <c r="K8" s="111">
        <f>IF(E8="","",E8/$E$12*100)</f>
        <v>18.336227931844888</v>
      </c>
      <c r="L8" s="112"/>
      <c r="M8" s="112"/>
      <c r="N8" s="5" t="s">
        <v>6</v>
      </c>
    </row>
    <row r="9" spans="1:20" ht="16.25" customHeight="1">
      <c r="B9" s="82" t="s">
        <v>51</v>
      </c>
      <c r="C9" s="83"/>
      <c r="D9" s="108"/>
      <c r="E9" s="135">
        <v>6691607</v>
      </c>
      <c r="F9" s="136"/>
      <c r="G9" s="136"/>
      <c r="H9" s="136"/>
      <c r="I9" s="136"/>
      <c r="J9" s="4" t="s">
        <v>5</v>
      </c>
      <c r="K9" s="111">
        <f>IF(E9="","",E9/$E$12*100)</f>
        <v>5.6205702914130278</v>
      </c>
      <c r="L9" s="112"/>
      <c r="M9" s="112"/>
      <c r="N9" s="5" t="s">
        <v>6</v>
      </c>
    </row>
    <row r="10" spans="1:20" ht="16.25" customHeight="1">
      <c r="B10" s="82" t="s">
        <v>52</v>
      </c>
      <c r="C10" s="83"/>
      <c r="D10" s="108"/>
      <c r="E10" s="135">
        <v>2033200</v>
      </c>
      <c r="F10" s="136"/>
      <c r="G10" s="136"/>
      <c r="H10" s="136"/>
      <c r="I10" s="136"/>
      <c r="J10" s="4" t="s">
        <v>5</v>
      </c>
      <c r="K10" s="111">
        <f>IF(E10="","",E10/$E$12*100)</f>
        <v>1.7077726645484361</v>
      </c>
      <c r="L10" s="112"/>
      <c r="M10" s="112"/>
      <c r="N10" s="5" t="s">
        <v>6</v>
      </c>
    </row>
    <row r="11" spans="1:20" ht="16.25" customHeight="1" thickBot="1">
      <c r="B11" s="82"/>
      <c r="C11" s="83"/>
      <c r="D11" s="108"/>
      <c r="E11" s="137"/>
      <c r="F11" s="138"/>
      <c r="G11" s="138"/>
      <c r="H11" s="138"/>
      <c r="I11" s="138"/>
      <c r="J11" s="4" t="s">
        <v>5</v>
      </c>
      <c r="K11" s="111" t="str">
        <f>IF(E11="","",E11/$E$12*100)</f>
        <v/>
      </c>
      <c r="L11" s="112"/>
      <c r="M11" s="112"/>
      <c r="N11" s="6" t="s">
        <v>6</v>
      </c>
    </row>
    <row r="12" spans="1:20" ht="16.25" customHeight="1" thickTop="1">
      <c r="B12" s="97" t="s">
        <v>7</v>
      </c>
      <c r="C12" s="98"/>
      <c r="D12" s="99"/>
      <c r="E12" s="100">
        <f>IF(E7=""," ",SUM(E7:I11))</f>
        <v>119055659</v>
      </c>
      <c r="F12" s="101"/>
      <c r="G12" s="101"/>
      <c r="H12" s="101"/>
      <c r="I12" s="101"/>
      <c r="J12" s="7" t="s">
        <v>5</v>
      </c>
      <c r="K12" s="102">
        <f>IF(K7=""," ",SUM(K7:M11))</f>
        <v>100</v>
      </c>
      <c r="L12" s="103"/>
      <c r="M12" s="103"/>
      <c r="N12" s="7" t="s">
        <v>6</v>
      </c>
    </row>
    <row r="13" spans="1:20" ht="15" customHeight="1">
      <c r="B13" s="8" t="s">
        <v>8</v>
      </c>
      <c r="C13" s="9"/>
      <c r="D13" s="10"/>
    </row>
    <row r="14" spans="1:20" ht="15" customHeight="1">
      <c r="B14" s="11" t="s">
        <v>9</v>
      </c>
      <c r="C14" s="9"/>
    </row>
    <row r="15" spans="1:20" ht="4.25" customHeight="1"/>
    <row r="16" spans="1:20" ht="15" customHeight="1">
      <c r="A16" s="1" t="s">
        <v>10</v>
      </c>
      <c r="B16" s="9"/>
      <c r="C16" s="9"/>
      <c r="D16" s="1" t="s">
        <v>11</v>
      </c>
    </row>
    <row r="17" spans="1:17" ht="4.25" customHeight="1">
      <c r="B17" s="9"/>
      <c r="C17" s="9"/>
    </row>
    <row r="18" spans="1:17" ht="20.149999999999999" customHeight="1">
      <c r="B18" s="104" t="s">
        <v>12</v>
      </c>
      <c r="C18" s="105"/>
      <c r="D18" s="46">
        <v>6</v>
      </c>
      <c r="E18" s="13" t="s">
        <v>13</v>
      </c>
      <c r="F18" s="47">
        <v>9</v>
      </c>
      <c r="G18" s="15" t="s">
        <v>14</v>
      </c>
      <c r="H18" s="129">
        <v>6</v>
      </c>
      <c r="I18" s="130"/>
      <c r="J18" s="16" t="s">
        <v>13</v>
      </c>
      <c r="K18" s="47">
        <v>10</v>
      </c>
      <c r="L18" s="15" t="s">
        <v>14</v>
      </c>
      <c r="M18" s="46">
        <v>6</v>
      </c>
      <c r="N18" s="16" t="s">
        <v>13</v>
      </c>
      <c r="O18" s="47">
        <v>11</v>
      </c>
      <c r="P18" s="4" t="s">
        <v>14</v>
      </c>
    </row>
    <row r="19" spans="1:17" ht="20.149999999999999" customHeight="1">
      <c r="B19" s="106"/>
      <c r="C19" s="107"/>
      <c r="D19" s="133">
        <v>4000000</v>
      </c>
      <c r="E19" s="134"/>
      <c r="F19" s="134"/>
      <c r="G19" s="48" t="s">
        <v>5</v>
      </c>
      <c r="H19" s="133">
        <v>1500000</v>
      </c>
      <c r="I19" s="134"/>
      <c r="J19" s="134"/>
      <c r="K19" s="134"/>
      <c r="L19" s="48" t="s">
        <v>5</v>
      </c>
      <c r="M19" s="133">
        <v>18000000</v>
      </c>
      <c r="N19" s="134"/>
      <c r="O19" s="134"/>
      <c r="P19" s="4" t="s">
        <v>5</v>
      </c>
    </row>
    <row r="20" spans="1:17" ht="4.25" customHeight="1" thickBot="1">
      <c r="D20" s="1">
        <v>3</v>
      </c>
      <c r="M20" s="17"/>
      <c r="N20" s="17"/>
      <c r="O20" s="17"/>
    </row>
    <row r="21" spans="1:17" ht="20.149999999999999" customHeight="1" thickBot="1">
      <c r="I21" s="3" t="s">
        <v>15</v>
      </c>
      <c r="J21" s="3"/>
      <c r="K21" s="3"/>
      <c r="M21" s="69">
        <f>IF(D19="","",SUM(D19,H19,M19))</f>
        <v>23500000</v>
      </c>
      <c r="N21" s="70"/>
      <c r="O21" s="70"/>
      <c r="P21" s="18" t="s">
        <v>5</v>
      </c>
      <c r="Q21" s="19" t="s">
        <v>16</v>
      </c>
    </row>
    <row r="22" spans="1:17" ht="4.25" customHeight="1">
      <c r="I22" s="3"/>
      <c r="J22" s="3"/>
      <c r="K22" s="3"/>
      <c r="M22" s="20"/>
      <c r="N22" s="20"/>
      <c r="O22" s="20"/>
    </row>
    <row r="23" spans="1:17" ht="20.149999999999999" customHeight="1">
      <c r="B23" s="96" t="s">
        <v>17</v>
      </c>
      <c r="C23" s="72"/>
      <c r="D23" s="46">
        <v>6</v>
      </c>
      <c r="E23" s="13" t="s">
        <v>13</v>
      </c>
      <c r="F23" s="47">
        <v>9</v>
      </c>
      <c r="G23" s="15" t="s">
        <v>14</v>
      </c>
      <c r="H23" s="129">
        <v>6</v>
      </c>
      <c r="I23" s="130"/>
      <c r="J23" s="16" t="s">
        <v>13</v>
      </c>
      <c r="K23" s="47">
        <v>10</v>
      </c>
      <c r="L23" s="15" t="s">
        <v>14</v>
      </c>
      <c r="M23" s="46">
        <v>6</v>
      </c>
      <c r="N23" s="16" t="s">
        <v>13</v>
      </c>
      <c r="O23" s="47">
        <v>11</v>
      </c>
      <c r="P23" s="26" t="s">
        <v>14</v>
      </c>
    </row>
    <row r="24" spans="1:17" ht="20.149999999999999" customHeight="1">
      <c r="B24" s="73"/>
      <c r="C24" s="74"/>
      <c r="D24" s="133">
        <v>5696164</v>
      </c>
      <c r="E24" s="134"/>
      <c r="F24" s="134"/>
      <c r="G24" s="48" t="s">
        <v>5</v>
      </c>
      <c r="H24" s="133">
        <v>1844820</v>
      </c>
      <c r="I24" s="134"/>
      <c r="J24" s="134"/>
      <c r="K24" s="134"/>
      <c r="L24" s="48" t="s">
        <v>5</v>
      </c>
      <c r="M24" s="133">
        <v>19974598</v>
      </c>
      <c r="N24" s="134"/>
      <c r="O24" s="134"/>
      <c r="P24" s="28" t="s">
        <v>5</v>
      </c>
    </row>
    <row r="25" spans="1:17" ht="4.25" customHeight="1" thickBot="1">
      <c r="M25" s="17"/>
      <c r="N25" s="17"/>
      <c r="O25" s="17"/>
    </row>
    <row r="26" spans="1:17" ht="20.149999999999999" customHeight="1" thickBot="1">
      <c r="I26" s="3" t="s">
        <v>15</v>
      </c>
      <c r="J26" s="3"/>
      <c r="K26" s="3"/>
      <c r="M26" s="69">
        <f>IF(D24="","",SUM(D24,H24,M24))</f>
        <v>27515582</v>
      </c>
      <c r="N26" s="70"/>
      <c r="O26" s="70"/>
      <c r="P26" s="18" t="s">
        <v>5</v>
      </c>
      <c r="Q26" s="19" t="s">
        <v>18</v>
      </c>
    </row>
    <row r="27" spans="1:17" ht="20.149999999999999" customHeight="1" thickBot="1">
      <c r="A27" t="s">
        <v>19</v>
      </c>
      <c r="I27" s="3"/>
      <c r="J27" s="3"/>
      <c r="K27" s="3"/>
      <c r="M27" s="29"/>
      <c r="N27" s="29"/>
      <c r="O27" s="29"/>
      <c r="Q27" s="19"/>
    </row>
    <row r="28" spans="1:17" ht="20.149999999999999" customHeight="1">
      <c r="A28"/>
      <c r="B28" s="30" t="s">
        <v>20</v>
      </c>
      <c r="C28" s="86">
        <f>IF(M21="","",M21)</f>
        <v>23500000</v>
      </c>
      <c r="D28" s="87"/>
      <c r="E28" s="31" t="s">
        <v>5</v>
      </c>
      <c r="F28" s="63" t="s">
        <v>21</v>
      </c>
      <c r="G28" s="55"/>
      <c r="I28" s="88">
        <v>1</v>
      </c>
      <c r="J28" s="88"/>
      <c r="K28" s="88"/>
      <c r="L28" s="63" t="s">
        <v>22</v>
      </c>
      <c r="M28" s="131">
        <f>IF(C28="","",ROUNDDOWN((C28/C29*100),3))</f>
        <v>85.406000000000006</v>
      </c>
      <c r="N28" s="91" t="s">
        <v>23</v>
      </c>
      <c r="O28" s="95" t="s">
        <v>54</v>
      </c>
      <c r="P28" s="95"/>
      <c r="Q28" s="95"/>
    </row>
    <row r="29" spans="1:17" ht="20.149999999999999" customHeight="1" thickBot="1">
      <c r="A29"/>
      <c r="B29" s="30" t="s">
        <v>18</v>
      </c>
      <c r="C29" s="93">
        <f>IF(M26="","",M26)</f>
        <v>27515582</v>
      </c>
      <c r="D29" s="94"/>
      <c r="E29" s="32" t="s">
        <v>5</v>
      </c>
      <c r="F29" s="55"/>
      <c r="G29" s="55"/>
      <c r="I29" s="88"/>
      <c r="J29" s="88"/>
      <c r="K29" s="88"/>
      <c r="L29" s="55"/>
      <c r="M29" s="132"/>
      <c r="N29" s="92"/>
      <c r="O29" s="95"/>
      <c r="P29" s="95"/>
      <c r="Q29" s="95"/>
    </row>
    <row r="30" spans="1:17" ht="4.25" customHeight="1">
      <c r="I30" s="3"/>
      <c r="J30" s="3"/>
      <c r="K30" s="3"/>
      <c r="M30" s="33"/>
      <c r="N30" s="20"/>
      <c r="O30" s="20"/>
    </row>
    <row r="31" spans="1:17" ht="15" customHeight="1">
      <c r="A31" t="s">
        <v>24</v>
      </c>
      <c r="B31" s="9"/>
      <c r="C31" s="9"/>
      <c r="M31" s="58"/>
      <c r="N31" s="58"/>
      <c r="O31" s="58"/>
    </row>
    <row r="32" spans="1:17" ht="4.25" customHeight="1">
      <c r="B32" s="9"/>
      <c r="C32" s="9"/>
      <c r="M32" s="17"/>
      <c r="N32" s="17"/>
      <c r="O32" s="17"/>
    </row>
    <row r="33" spans="1:17" ht="20.149999999999999" customHeight="1">
      <c r="B33" s="78" t="s">
        <v>25</v>
      </c>
      <c r="C33" s="79"/>
      <c r="D33" s="46">
        <v>6</v>
      </c>
      <c r="E33" s="13" t="s">
        <v>13</v>
      </c>
      <c r="F33" s="47">
        <v>9</v>
      </c>
      <c r="G33" s="15" t="s">
        <v>14</v>
      </c>
      <c r="H33" s="129">
        <v>6</v>
      </c>
      <c r="I33" s="130"/>
      <c r="J33" s="16" t="s">
        <v>13</v>
      </c>
      <c r="K33" s="47">
        <v>10</v>
      </c>
      <c r="L33" s="15" t="s">
        <v>14</v>
      </c>
      <c r="M33" s="46">
        <v>6</v>
      </c>
      <c r="N33" s="16" t="s">
        <v>13</v>
      </c>
      <c r="O33" s="47">
        <v>11</v>
      </c>
      <c r="P33" s="4" t="s">
        <v>14</v>
      </c>
    </row>
    <row r="34" spans="1:17" ht="20.149999999999999" customHeight="1">
      <c r="B34" s="80"/>
      <c r="C34" s="81"/>
      <c r="D34" s="84">
        <v>5000000</v>
      </c>
      <c r="E34" s="85"/>
      <c r="F34" s="85"/>
      <c r="G34" s="15" t="s">
        <v>5</v>
      </c>
      <c r="H34" s="84">
        <v>14000000</v>
      </c>
      <c r="I34" s="85"/>
      <c r="J34" s="85"/>
      <c r="K34" s="85"/>
      <c r="L34" s="15" t="s">
        <v>5</v>
      </c>
      <c r="M34" s="84">
        <v>40000000</v>
      </c>
      <c r="N34" s="85"/>
      <c r="O34" s="85"/>
      <c r="P34" s="4" t="s">
        <v>5</v>
      </c>
    </row>
    <row r="35" spans="1:17" ht="4.25" customHeight="1" thickBot="1">
      <c r="M35" s="17"/>
      <c r="N35" s="17"/>
      <c r="O35" s="17"/>
    </row>
    <row r="36" spans="1:17" ht="20.149999999999999" customHeight="1" thickBot="1">
      <c r="I36" s="3" t="s">
        <v>15</v>
      </c>
      <c r="J36" s="3"/>
      <c r="K36" s="3"/>
      <c r="M36" s="69">
        <f>IF(D34="","",SUM(D34,H34,M34))</f>
        <v>59000000</v>
      </c>
      <c r="N36" s="70"/>
      <c r="O36" s="70"/>
      <c r="P36" s="18" t="s">
        <v>5</v>
      </c>
      <c r="Q36" s="19" t="s">
        <v>26</v>
      </c>
    </row>
    <row r="37" spans="1:17" ht="4.25" customHeight="1">
      <c r="I37" s="3"/>
      <c r="J37" s="3"/>
      <c r="K37" s="3"/>
      <c r="M37" s="20"/>
      <c r="N37" s="20"/>
      <c r="O37" s="20"/>
    </row>
    <row r="38" spans="1:17" ht="20.149999999999999" customHeight="1">
      <c r="B38" s="71" t="s">
        <v>27</v>
      </c>
      <c r="C38" s="72"/>
      <c r="D38" s="49">
        <v>5</v>
      </c>
      <c r="E38" s="22" t="s">
        <v>13</v>
      </c>
      <c r="F38" s="50">
        <v>9</v>
      </c>
      <c r="G38" s="24" t="s">
        <v>14</v>
      </c>
      <c r="H38" s="126">
        <v>6</v>
      </c>
      <c r="I38" s="126"/>
      <c r="J38" s="25" t="s">
        <v>13</v>
      </c>
      <c r="K38" s="50">
        <v>10</v>
      </c>
      <c r="L38" s="24" t="s">
        <v>14</v>
      </c>
      <c r="M38" s="50">
        <v>6</v>
      </c>
      <c r="N38" s="25" t="s">
        <v>13</v>
      </c>
      <c r="O38" s="50">
        <v>11</v>
      </c>
      <c r="P38" s="26" t="s">
        <v>14</v>
      </c>
    </row>
    <row r="39" spans="1:17" ht="20.149999999999999" customHeight="1">
      <c r="B39" s="73"/>
      <c r="C39" s="74"/>
      <c r="D39" s="127">
        <v>5209681</v>
      </c>
      <c r="E39" s="128"/>
      <c r="F39" s="128"/>
      <c r="G39" s="51" t="s">
        <v>5</v>
      </c>
      <c r="H39" s="128">
        <v>15332077</v>
      </c>
      <c r="I39" s="128"/>
      <c r="J39" s="128"/>
      <c r="K39" s="128"/>
      <c r="L39" s="51" t="s">
        <v>5</v>
      </c>
      <c r="M39" s="128">
        <v>44470909</v>
      </c>
      <c r="N39" s="128"/>
      <c r="O39" s="128"/>
      <c r="P39" s="28" t="s">
        <v>5</v>
      </c>
    </row>
    <row r="40" spans="1:17" ht="4.25" customHeight="1" thickBot="1">
      <c r="M40" s="17"/>
      <c r="N40" s="17"/>
      <c r="O40" s="17"/>
    </row>
    <row r="41" spans="1:17" ht="20.149999999999999" customHeight="1" thickBot="1">
      <c r="I41" s="3" t="s">
        <v>15</v>
      </c>
      <c r="J41" s="3"/>
      <c r="K41" s="3"/>
      <c r="M41" s="69">
        <f>IF(D39="","",SUM(D39,H39,M39))</f>
        <v>65012667</v>
      </c>
      <c r="N41" s="70"/>
      <c r="O41" s="70"/>
      <c r="P41" s="18" t="s">
        <v>5</v>
      </c>
      <c r="Q41" s="19" t="s">
        <v>28</v>
      </c>
    </row>
    <row r="42" spans="1:17" ht="4.25" customHeight="1">
      <c r="E42" s="1"/>
      <c r="G42" s="1"/>
      <c r="H42" s="1"/>
    </row>
    <row r="43" spans="1:17" ht="16.25" customHeight="1" thickBot="1">
      <c r="A43" t="s">
        <v>29</v>
      </c>
      <c r="D43" s="63" t="s">
        <v>26</v>
      </c>
      <c r="E43" s="55"/>
      <c r="F43" s="55"/>
      <c r="G43" s="1"/>
      <c r="H43" s="1"/>
      <c r="I43" s="63" t="s">
        <v>16</v>
      </c>
      <c r="J43" s="55"/>
      <c r="K43" s="55"/>
    </row>
    <row r="44" spans="1:17" ht="20.149999999999999" customHeight="1">
      <c r="B44" t="s">
        <v>30</v>
      </c>
      <c r="D44" s="64">
        <f>IF(M36="","",M36)</f>
        <v>59000000</v>
      </c>
      <c r="E44" s="64"/>
      <c r="F44" s="64"/>
      <c r="G44" s="34" t="s">
        <v>5</v>
      </c>
      <c r="H44" s="35" t="s">
        <v>31</v>
      </c>
      <c r="I44" s="64">
        <f>IF(M21="","",M21)</f>
        <v>23500000</v>
      </c>
      <c r="J44" s="64"/>
      <c r="K44" s="64"/>
      <c r="L44" s="34" t="s">
        <v>5</v>
      </c>
      <c r="M44" s="55" t="s">
        <v>32</v>
      </c>
      <c r="N44" s="55" t="s">
        <v>22</v>
      </c>
      <c r="O44" s="65">
        <f>IF(D44="","",ROUNDDOWN(((D44-I44)/F45*100),3))</f>
        <v>60.168999999999997</v>
      </c>
      <c r="P44" s="66"/>
      <c r="Q44" s="57" t="s">
        <v>33</v>
      </c>
    </row>
    <row r="45" spans="1:17" ht="20.149999999999999" customHeight="1" thickBot="1">
      <c r="B45" s="59" t="s">
        <v>34</v>
      </c>
      <c r="C45" s="55"/>
      <c r="D45" s="36"/>
      <c r="E45" s="37" t="s">
        <v>26</v>
      </c>
      <c r="F45" s="61">
        <f>IF(M36="","",M36)</f>
        <v>59000000</v>
      </c>
      <c r="G45" s="62"/>
      <c r="H45" s="62"/>
      <c r="I45" s="62"/>
      <c r="J45" s="36" t="s">
        <v>5</v>
      </c>
      <c r="K45" s="36"/>
      <c r="L45" s="38"/>
      <c r="M45" s="55"/>
      <c r="N45" s="55"/>
      <c r="O45" s="67"/>
      <c r="P45" s="68"/>
      <c r="Q45" s="58"/>
    </row>
    <row r="46" spans="1:17" ht="15.65" customHeight="1">
      <c r="H46" s="1"/>
      <c r="I46" s="39"/>
      <c r="M46" s="39" t="s">
        <v>48</v>
      </c>
      <c r="O46" s="40"/>
      <c r="P46" s="40"/>
      <c r="Q46" s="41"/>
    </row>
    <row r="47" spans="1:17" ht="16.25" customHeight="1" thickBot="1">
      <c r="D47" s="63" t="s">
        <v>28</v>
      </c>
      <c r="E47" s="55"/>
      <c r="F47" s="55"/>
      <c r="G47" s="1"/>
      <c r="H47" s="1"/>
      <c r="I47" s="63" t="s">
        <v>18</v>
      </c>
      <c r="J47" s="55"/>
      <c r="K47" s="55"/>
      <c r="O47" s="40"/>
      <c r="P47" s="40"/>
      <c r="Q47" s="41"/>
    </row>
    <row r="48" spans="1:17" ht="20.149999999999999" customHeight="1">
      <c r="B48" t="s">
        <v>35</v>
      </c>
      <c r="D48" s="64">
        <f>IF(M41="","",M41)</f>
        <v>65012667</v>
      </c>
      <c r="E48" s="64"/>
      <c r="F48" s="64"/>
      <c r="G48" s="34" t="s">
        <v>5</v>
      </c>
      <c r="H48" s="35" t="s">
        <v>31</v>
      </c>
      <c r="I48" s="64">
        <f>IF(M26="","",M26)</f>
        <v>27515582</v>
      </c>
      <c r="J48" s="64"/>
      <c r="K48" s="64"/>
      <c r="L48" s="42" t="s">
        <v>5</v>
      </c>
      <c r="M48" s="55" t="s">
        <v>32</v>
      </c>
      <c r="N48" s="55" t="s">
        <v>22</v>
      </c>
      <c r="O48" s="65">
        <f>IF(D48="","",ROUNDDOWN(((D48-I48)/F49*100),3))</f>
        <v>57.676000000000002</v>
      </c>
      <c r="P48" s="66"/>
      <c r="Q48" s="57" t="s">
        <v>36</v>
      </c>
    </row>
    <row r="49" spans="2:17" ht="20.149999999999999" customHeight="1" thickBot="1">
      <c r="B49" s="59" t="s">
        <v>37</v>
      </c>
      <c r="C49" s="60"/>
      <c r="D49" s="36"/>
      <c r="E49" s="37" t="s">
        <v>28</v>
      </c>
      <c r="F49" s="61">
        <f>IF(M41="","",M41)</f>
        <v>65012667</v>
      </c>
      <c r="G49" s="62"/>
      <c r="H49" s="62"/>
      <c r="I49" s="62"/>
      <c r="J49" s="36" t="s">
        <v>5</v>
      </c>
      <c r="K49" s="36"/>
      <c r="M49" s="55"/>
      <c r="N49" s="55"/>
      <c r="O49" s="67"/>
      <c r="P49" s="68"/>
      <c r="Q49" s="58"/>
    </row>
    <row r="50" spans="2:17" ht="4.25" customHeight="1">
      <c r="I50" s="2"/>
      <c r="J50" s="2"/>
      <c r="K50" s="2"/>
      <c r="M50" s="55"/>
      <c r="N50" s="55"/>
      <c r="O50" s="55"/>
    </row>
    <row r="51" spans="2:17" ht="15.75" customHeight="1">
      <c r="C51" s="1" t="s">
        <v>38</v>
      </c>
      <c r="I51" s="39"/>
      <c r="M51" s="39" t="s">
        <v>48</v>
      </c>
    </row>
    <row r="52" spans="2:17" ht="15.75" customHeight="1">
      <c r="C52" s="125">
        <v>45627</v>
      </c>
      <c r="D52" s="125"/>
      <c r="E52"/>
      <c r="F52"/>
    </row>
    <row r="53" spans="2:17" ht="20" customHeight="1">
      <c r="B53" s="123" t="s">
        <v>40</v>
      </c>
      <c r="C53" s="45" t="s">
        <v>41</v>
      </c>
      <c r="D53" s="54" t="s">
        <v>42</v>
      </c>
      <c r="E53" s="54"/>
      <c r="F53" s="120" t="s">
        <v>55</v>
      </c>
      <c r="G53" s="120"/>
      <c r="H53" s="120"/>
      <c r="I53" s="120"/>
      <c r="J53" s="120"/>
      <c r="K53" s="120"/>
      <c r="L53" s="120"/>
      <c r="M53" s="120"/>
      <c r="N53" s="120"/>
      <c r="O53" s="120"/>
      <c r="P53" s="120"/>
    </row>
    <row r="54" spans="2:17" ht="13.25" customHeight="1">
      <c r="B54" s="124"/>
      <c r="C54" s="45"/>
      <c r="D54" s="54" t="s">
        <v>43</v>
      </c>
      <c r="E54" s="54"/>
      <c r="F54" s="120" t="s">
        <v>56</v>
      </c>
      <c r="G54" s="120"/>
      <c r="H54" s="120"/>
      <c r="I54" s="120"/>
      <c r="J54" s="120"/>
      <c r="K54" s="120"/>
      <c r="L54" s="120"/>
      <c r="M54" s="120"/>
      <c r="N54" s="120"/>
      <c r="O54" s="120"/>
      <c r="P54" s="120"/>
    </row>
    <row r="55" spans="2:17" ht="11.25" customHeight="1">
      <c r="B55" s="121" t="s">
        <v>44</v>
      </c>
      <c r="C55"/>
      <c r="D55" s="53" t="s">
        <v>45</v>
      </c>
      <c r="E55" s="53"/>
      <c r="F55" s="52"/>
      <c r="G55" s="52"/>
      <c r="H55" s="52"/>
      <c r="I55" s="52"/>
      <c r="J55" s="52"/>
      <c r="K55" s="52"/>
      <c r="L55" s="52"/>
      <c r="M55" s="52"/>
      <c r="N55" s="52"/>
      <c r="O55" s="52"/>
      <c r="P55" s="52"/>
    </row>
    <row r="56" spans="2:17" ht="16.25" customHeight="1">
      <c r="B56" s="122"/>
      <c r="C56" s="45"/>
      <c r="D56" s="54"/>
      <c r="E56" s="54"/>
      <c r="G56" s="55"/>
      <c r="H56" s="55"/>
      <c r="I56" s="55"/>
      <c r="J56" s="55"/>
      <c r="K56" s="55"/>
      <c r="L56" s="55"/>
      <c r="M56" s="55"/>
      <c r="N56" s="55"/>
      <c r="O56" s="55"/>
      <c r="P56" s="55"/>
    </row>
    <row r="57" spans="2:17" ht="0.65" customHeight="1">
      <c r="C57" s="45"/>
      <c r="D57" s="9"/>
      <c r="E57" s="9"/>
      <c r="F57" s="9"/>
      <c r="G57" s="9"/>
      <c r="H57" s="9"/>
      <c r="I57" s="9"/>
      <c r="J57" s="9"/>
      <c r="K57" s="9"/>
      <c r="L57" s="9"/>
      <c r="M57" s="9"/>
      <c r="N57" s="9"/>
      <c r="O57" s="9"/>
    </row>
    <row r="58" spans="2:17" ht="15.75" customHeight="1">
      <c r="B58" t="s">
        <v>46</v>
      </c>
    </row>
    <row r="59" spans="2:17" ht="15.75" customHeight="1">
      <c r="E59" s="56"/>
      <c r="F59" s="56"/>
      <c r="G59" s="56"/>
      <c r="H59" s="56"/>
      <c r="I59" s="56"/>
      <c r="J59" s="56"/>
      <c r="K59" s="56"/>
      <c r="L59" s="56"/>
    </row>
  </sheetData>
  <mergeCells count="88">
    <mergeCell ref="E4:N4"/>
    <mergeCell ref="B6:D6"/>
    <mergeCell ref="E6:J6"/>
    <mergeCell ref="K6:N6"/>
    <mergeCell ref="B7:D7"/>
    <mergeCell ref="E7:I7"/>
    <mergeCell ref="K7:M7"/>
    <mergeCell ref="B8:D8"/>
    <mergeCell ref="E8:I8"/>
    <mergeCell ref="K8:M8"/>
    <mergeCell ref="B9:D9"/>
    <mergeCell ref="E9:I9"/>
    <mergeCell ref="K9:M9"/>
    <mergeCell ref="B10:D10"/>
    <mergeCell ref="E10:I10"/>
    <mergeCell ref="K10:M10"/>
    <mergeCell ref="B11:D11"/>
    <mergeCell ref="E11:I11"/>
    <mergeCell ref="K11:M11"/>
    <mergeCell ref="B12:D12"/>
    <mergeCell ref="E12:I12"/>
    <mergeCell ref="K12:M12"/>
    <mergeCell ref="B18:C19"/>
    <mergeCell ref="H18:I18"/>
    <mergeCell ref="D19:F19"/>
    <mergeCell ref="H19:K19"/>
    <mergeCell ref="M19:O19"/>
    <mergeCell ref="M21:O21"/>
    <mergeCell ref="B23:C24"/>
    <mergeCell ref="H23:I23"/>
    <mergeCell ref="D24:F24"/>
    <mergeCell ref="H24:K24"/>
    <mergeCell ref="M24:O24"/>
    <mergeCell ref="M26:O26"/>
    <mergeCell ref="C28:D28"/>
    <mergeCell ref="F28:G29"/>
    <mergeCell ref="I28:K29"/>
    <mergeCell ref="L28:L29"/>
    <mergeCell ref="M28:M29"/>
    <mergeCell ref="N28:N29"/>
    <mergeCell ref="C29:D29"/>
    <mergeCell ref="O28:Q29"/>
    <mergeCell ref="M31:O31"/>
    <mergeCell ref="B33:C34"/>
    <mergeCell ref="H33:I33"/>
    <mergeCell ref="D34:F34"/>
    <mergeCell ref="H34:K34"/>
    <mergeCell ref="M34:O34"/>
    <mergeCell ref="M36:O36"/>
    <mergeCell ref="B38:C39"/>
    <mergeCell ref="H38:I38"/>
    <mergeCell ref="D39:F39"/>
    <mergeCell ref="H39:K39"/>
    <mergeCell ref="M39:O39"/>
    <mergeCell ref="M41:O41"/>
    <mergeCell ref="D43:F43"/>
    <mergeCell ref="I43:K43"/>
    <mergeCell ref="D44:F44"/>
    <mergeCell ref="I44:K44"/>
    <mergeCell ref="M44:M45"/>
    <mergeCell ref="N44:N45"/>
    <mergeCell ref="O44:P45"/>
    <mergeCell ref="Q44:Q45"/>
    <mergeCell ref="B45:C45"/>
    <mergeCell ref="F45:I45"/>
    <mergeCell ref="D47:F47"/>
    <mergeCell ref="I47:K47"/>
    <mergeCell ref="E59:L59"/>
    <mergeCell ref="Q48:Q49"/>
    <mergeCell ref="B49:C49"/>
    <mergeCell ref="F49:I49"/>
    <mergeCell ref="M50:O50"/>
    <mergeCell ref="B53:B54"/>
    <mergeCell ref="D53:E53"/>
    <mergeCell ref="D54:E54"/>
    <mergeCell ref="C52:D52"/>
    <mergeCell ref="D48:F48"/>
    <mergeCell ref="I48:K48"/>
    <mergeCell ref="M48:M49"/>
    <mergeCell ref="N48:N49"/>
    <mergeCell ref="O48:P49"/>
    <mergeCell ref="F53:P53"/>
    <mergeCell ref="F54:P54"/>
    <mergeCell ref="F55:P55"/>
    <mergeCell ref="B55:B56"/>
    <mergeCell ref="D55:E55"/>
    <mergeCell ref="D56:E56"/>
    <mergeCell ref="G56:P56"/>
  </mergeCells>
  <phoneticPr fontId="3"/>
  <pageMargins left="0.59055118110236227" right="0.39370078740157483" top="0.39370078740157483" bottom="0.39370078740157483" header="0.51181102362204722" footer="0.51181102362204722"/>
  <pageSetup paperSize="9" orientation="portrait" blackAndWhite="1" r:id="rId1"/>
  <headerFooter alignWithMargins="0"/>
  <colBreaks count="1" manualBreakCount="1">
    <brk id="32" max="53" man="1"/>
  </col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イ－２別表</vt:lpstr>
      <vt:lpstr>記載例</vt:lpstr>
      <vt:lpstr>'イ－２別表'!Print_Area</vt:lpstr>
      <vt:lpstr>記載例!Print_Area</vt:lpstr>
    </vt:vector>
  </TitlesOfParts>
  <Company>奥州市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ous12035</dc:creator>
  <cp:lastModifiedBy>ous12035</cp:lastModifiedBy>
  <cp:lastPrinted>2024-12-03T02:38:21Z</cp:lastPrinted>
  <dcterms:created xsi:type="dcterms:W3CDTF">2024-12-02T07:41:00Z</dcterms:created>
  <dcterms:modified xsi:type="dcterms:W3CDTF">2024-12-03T02:45:39Z</dcterms:modified>
</cp:coreProperties>
</file>