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0本庁\1082商工観光部企業振興課\★企業支援室\06 創業支援チーム\02 各種融資(融資あっ旋、セーフティネット保証等)\セーフティネット・危機関連保証\様式\5号\★20241201～５号様式\別表\"/>
    </mc:Choice>
  </mc:AlternateContent>
  <bookViews>
    <workbookView xWindow="0" yWindow="0" windowWidth="28800" windowHeight="12250"/>
  </bookViews>
  <sheets>
    <sheet name="ロ－１別表" sheetId="1" r:id="rId1"/>
    <sheet name="ロ－１軽油単価・原油単価算出用" sheetId="2" r:id="rId2"/>
  </sheets>
  <definedNames>
    <definedName name="_xlnm.Print_Area" localSheetId="1">'ロ－１軽油単価・原油単価算出用'!$A$1:$J$39</definedName>
    <definedName name="_xlnm.Print_Area" localSheetId="0">'ロ－１別表'!$A$1:$R$55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2" l="1"/>
  <c r="I32" i="2"/>
  <c r="H22" i="2"/>
  <c r="I22" i="2" s="1"/>
  <c r="G22" i="2"/>
  <c r="I21" i="2"/>
  <c r="I20" i="2"/>
  <c r="I19" i="2"/>
  <c r="I18" i="2"/>
  <c r="I17" i="2"/>
  <c r="H13" i="2"/>
  <c r="I13" i="2" s="1"/>
  <c r="G13" i="2"/>
  <c r="I12" i="2"/>
  <c r="I11" i="2"/>
  <c r="I10" i="2"/>
  <c r="I9" i="2"/>
  <c r="I8" i="2"/>
  <c r="O39" i="1"/>
  <c r="J45" i="1" s="1"/>
  <c r="P43" i="1" s="1"/>
  <c r="O36" i="1"/>
  <c r="D45" i="1" s="1"/>
  <c r="O32" i="1"/>
  <c r="J43" i="1" s="1"/>
  <c r="O29" i="1"/>
  <c r="D43" i="1" s="1"/>
  <c r="M24" i="1"/>
  <c r="M20" i="1"/>
  <c r="F12" i="1"/>
  <c r="L11" i="1"/>
  <c r="L10" i="1"/>
  <c r="L9" i="1"/>
  <c r="L8" i="1"/>
  <c r="L12" i="1" s="1"/>
</calcChain>
</file>

<file path=xl/comments1.xml><?xml version="1.0" encoding="utf-8"?>
<comments xmlns="http://schemas.openxmlformats.org/spreadsheetml/2006/main">
  <authors>
    <author>ous12035</author>
  </authors>
  <commentList>
    <comment ref="I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黄緑セルのみ入力してください。
オレンジセルは自動計算されます。</t>
        </r>
      </text>
    </comment>
  </commentList>
</comments>
</file>

<file path=xl/sharedStrings.xml><?xml version="1.0" encoding="utf-8"?>
<sst xmlns="http://schemas.openxmlformats.org/spreadsheetml/2006/main" count="154" uniqueCount="75">
  <si>
    <t>１．事業が属する業種ごとの最近１年間の売上高</t>
    <rPh sb="2" eb="4">
      <t>ジギョウ</t>
    </rPh>
    <rPh sb="5" eb="6">
      <t>ゾク</t>
    </rPh>
    <rPh sb="8" eb="10">
      <t>ギョウシュ</t>
    </rPh>
    <rPh sb="13" eb="15">
      <t>サイキン</t>
    </rPh>
    <rPh sb="16" eb="18">
      <t>ネンカン</t>
    </rPh>
    <rPh sb="19" eb="21">
      <t>ウリアゲ</t>
    </rPh>
    <rPh sb="21" eb="22">
      <t>ダカ</t>
    </rPh>
    <phoneticPr fontId="2"/>
  </si>
  <si>
    <t>最近１年間で最も売上高等が大きい事業が属する業種は</t>
    <rPh sb="0" eb="2">
      <t>サイキン</t>
    </rPh>
    <rPh sb="3" eb="5">
      <t>ネンカン</t>
    </rPh>
    <rPh sb="6" eb="7">
      <t>モット</t>
    </rPh>
    <rPh sb="8" eb="10">
      <t>ウリアゲ</t>
    </rPh>
    <rPh sb="10" eb="11">
      <t>ダカ</t>
    </rPh>
    <rPh sb="11" eb="12">
      <t>トウ</t>
    </rPh>
    <rPh sb="13" eb="14">
      <t>オオ</t>
    </rPh>
    <rPh sb="16" eb="18">
      <t>ジギョウ</t>
    </rPh>
    <rPh sb="19" eb="20">
      <t>ゾク</t>
    </rPh>
    <rPh sb="22" eb="24">
      <t>ギョウシュ</t>
    </rPh>
    <phoneticPr fontId="2"/>
  </si>
  <si>
    <t>・・・（※１）</t>
    <phoneticPr fontId="2"/>
  </si>
  <si>
    <t>業　種（※２，３）</t>
    <rPh sb="0" eb="1">
      <t>ギョウ</t>
    </rPh>
    <rPh sb="2" eb="3">
      <t>タネ</t>
    </rPh>
    <phoneticPr fontId="2"/>
  </si>
  <si>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2"/>
  </si>
  <si>
    <t>構成比</t>
    <rPh sb="0" eb="3">
      <t>コウセイヒ</t>
    </rPh>
    <phoneticPr fontId="2"/>
  </si>
  <si>
    <t>円</t>
    <rPh sb="0" eb="1">
      <t>エン</t>
    </rPh>
    <phoneticPr fontId="2"/>
  </si>
  <si>
    <t>％</t>
    <phoneticPr fontId="2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</si>
  <si>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2"/>
  </si>
  <si>
    <t>※１　当該業種を認定申請書の（表）の左上の太枠に記載してください。</t>
  </si>
  <si>
    <t>※２ 業種欄には、営んでいる全ての事業が属する業種（日本標準産業分類の細分類番号と細分類</t>
    <rPh sb="3" eb="5">
      <t>ギョウシュ</t>
    </rPh>
    <rPh sb="5" eb="6">
      <t>ラン</t>
    </rPh>
    <rPh sb="9" eb="10">
      <t>イトナ</t>
    </rPh>
    <rPh sb="14" eb="15">
      <t>スベ</t>
    </rPh>
    <rPh sb="17" eb="19">
      <t>ジギョウ</t>
    </rPh>
    <rPh sb="20" eb="21">
      <t>ゾク</t>
    </rPh>
    <rPh sb="23" eb="25">
      <t>ギョウシュ</t>
    </rPh>
    <rPh sb="26" eb="28">
      <t>ニホン</t>
    </rPh>
    <rPh sb="28" eb="30">
      <t>ヒョウジュン</t>
    </rPh>
    <rPh sb="30" eb="32">
      <t>サンギョウ</t>
    </rPh>
    <rPh sb="32" eb="34">
      <t>ブンルイ</t>
    </rPh>
    <rPh sb="35" eb="38">
      <t>サイブンルイ</t>
    </rPh>
    <rPh sb="38" eb="40">
      <t>バンゴウ</t>
    </rPh>
    <rPh sb="41" eb="44">
      <t>サイブンルイ</t>
    </rPh>
    <phoneticPr fontId="2"/>
  </si>
  <si>
    <t>　　　業種名）を記載。細分類業種は全て指定業種に該当することが必要。</t>
    <phoneticPr fontId="2"/>
  </si>
  <si>
    <t>※３ 指定業種の売上高を合算して記載することも可。</t>
    <rPh sb="3" eb="5">
      <t>シテイ</t>
    </rPh>
    <rPh sb="5" eb="7">
      <t>ギョウシュ</t>
    </rPh>
    <rPh sb="8" eb="10">
      <t>ウリアゲ</t>
    </rPh>
    <rPh sb="10" eb="11">
      <t>ダカ</t>
    </rPh>
    <rPh sb="12" eb="14">
      <t>ガッサン</t>
    </rPh>
    <rPh sb="16" eb="18">
      <t>キサイ</t>
    </rPh>
    <rPh sb="23" eb="24">
      <t>カ</t>
    </rPh>
    <phoneticPr fontId="2"/>
  </si>
  <si>
    <t>原油等の最近１か月の
平均仕入単価</t>
    <rPh sb="0" eb="2">
      <t>ゲンユ</t>
    </rPh>
    <rPh sb="2" eb="3">
      <t>トウ</t>
    </rPh>
    <rPh sb="4" eb="6">
      <t>サイキン</t>
    </rPh>
    <rPh sb="8" eb="9">
      <t>ゲツ</t>
    </rPh>
    <rPh sb="11" eb="13">
      <t>ヘイキン</t>
    </rPh>
    <rPh sb="13" eb="15">
      <t>シイ</t>
    </rPh>
    <rPh sb="15" eb="17">
      <t>タンカ</t>
    </rPh>
    <phoneticPr fontId="2"/>
  </si>
  <si>
    <t>原油等の前年同月の
平均仕入単価</t>
    <rPh sb="0" eb="2">
      <t>ゲンユ</t>
    </rPh>
    <rPh sb="2" eb="3">
      <t>トウ</t>
    </rPh>
    <rPh sb="4" eb="6">
      <t>ゼンネン</t>
    </rPh>
    <rPh sb="6" eb="7">
      <t>ドウ</t>
    </rPh>
    <rPh sb="7" eb="8">
      <t>ゲツ</t>
    </rPh>
    <rPh sb="10" eb="12">
      <t>ヘイキン</t>
    </rPh>
    <rPh sb="12" eb="14">
      <t>シイ</t>
    </rPh>
    <rPh sb="14" eb="16">
      <t>タンカ</t>
    </rPh>
    <phoneticPr fontId="2"/>
  </si>
  <si>
    <r>
      <t xml:space="preserve">原油等の仕入単価の
</t>
    </r>
    <r>
      <rPr>
        <sz val="11"/>
        <color rgb="FFFF0000"/>
        <rFont val="ＭＳ Ｐ明朝"/>
        <family val="1"/>
        <charset val="128"/>
      </rPr>
      <t>上昇率</t>
    </r>
    <r>
      <rPr>
        <sz val="11"/>
        <rFont val="ＭＳ Ｐ明朝"/>
        <family val="1"/>
        <charset val="128"/>
      </rPr>
      <t xml:space="preserve">
（Ｅ／ｅ×100－100）</t>
    </r>
    <rPh sb="0" eb="2">
      <t>ゲンユ</t>
    </rPh>
    <rPh sb="2" eb="3">
      <t>トウ</t>
    </rPh>
    <rPh sb="4" eb="6">
      <t>シイレ</t>
    </rPh>
    <rPh sb="6" eb="8">
      <t>タンカ</t>
    </rPh>
    <rPh sb="10" eb="12">
      <t>ジョウショウ</t>
    </rPh>
    <rPh sb="12" eb="13">
      <t>リツ</t>
    </rPh>
    <phoneticPr fontId="2"/>
  </si>
  <si>
    <t>企業全体</t>
    <rPh sb="0" eb="2">
      <t>キギョウ</t>
    </rPh>
    <rPh sb="2" eb="4">
      <t>ゼンタイ</t>
    </rPh>
    <phoneticPr fontId="2"/>
  </si>
  <si>
    <t>【Ｅ】</t>
    <phoneticPr fontId="2"/>
  </si>
  <si>
    <t>【ｅ】</t>
    <phoneticPr fontId="2"/>
  </si>
  <si>
    <t>最新の売上原価</t>
    <rPh sb="0" eb="2">
      <t>サイシン</t>
    </rPh>
    <rPh sb="3" eb="5">
      <t>ウリアゲ</t>
    </rPh>
    <rPh sb="5" eb="7">
      <t>ゲンカ</t>
    </rPh>
    <phoneticPr fontId="2"/>
  </si>
  <si>
    <t>最新の売上原価に対応
する原油等の仕入価格</t>
    <rPh sb="0" eb="2">
      <t>サイシン</t>
    </rPh>
    <rPh sb="3" eb="5">
      <t>ウリアゲ</t>
    </rPh>
    <rPh sb="5" eb="7">
      <t>ゲンカ</t>
    </rPh>
    <rPh sb="8" eb="10">
      <t>タイオウ</t>
    </rPh>
    <rPh sb="13" eb="15">
      <t>ゲンユ</t>
    </rPh>
    <rPh sb="15" eb="16">
      <t>トウ</t>
    </rPh>
    <rPh sb="17" eb="19">
      <t>シイレ</t>
    </rPh>
    <rPh sb="19" eb="21">
      <t>カカク</t>
    </rPh>
    <phoneticPr fontId="2"/>
  </si>
  <si>
    <r>
      <t xml:space="preserve">売上原価に占める
原油等の仕入価格の割合
</t>
    </r>
    <r>
      <rPr>
        <b/>
        <sz val="8"/>
        <color rgb="FFFF0000"/>
        <rFont val="ＭＳ Ｐ明朝"/>
        <family val="1"/>
        <charset val="128"/>
      </rPr>
      <t>依存率</t>
    </r>
    <r>
      <rPr>
        <sz val="11"/>
        <rFont val="ＭＳ Ｐ明朝"/>
        <family val="1"/>
        <charset val="128"/>
      </rPr>
      <t>（Ｓ／Ｃ×100）</t>
    </r>
    <rPh sb="0" eb="2">
      <t>ウリアゲ</t>
    </rPh>
    <rPh sb="2" eb="4">
      <t>ゲンカ</t>
    </rPh>
    <rPh sb="5" eb="6">
      <t>シ</t>
    </rPh>
    <rPh sb="9" eb="11">
      <t>ゲンユ</t>
    </rPh>
    <rPh sb="11" eb="12">
      <t>トウ</t>
    </rPh>
    <rPh sb="13" eb="17">
      <t>シイレカカク</t>
    </rPh>
    <rPh sb="18" eb="20">
      <t>ワリアイ</t>
    </rPh>
    <rPh sb="21" eb="23">
      <t>イゾン</t>
    </rPh>
    <rPh sb="23" eb="24">
      <t>リツ</t>
    </rPh>
    <phoneticPr fontId="2"/>
  </si>
  <si>
    <t>【Ｃ】</t>
    <phoneticPr fontId="2"/>
  </si>
  <si>
    <t>【Ｓ】</t>
    <phoneticPr fontId="2"/>
  </si>
  <si>
    <t>（注） 最新の売上原価及び原油等の仕入価格は、直近の決算期の値を用いることも可。</t>
    <rPh sb="1" eb="2">
      <t>チュウ</t>
    </rPh>
    <rPh sb="4" eb="6">
      <t>サイシン</t>
    </rPh>
    <rPh sb="7" eb="9">
      <t>ウリアゲ</t>
    </rPh>
    <rPh sb="9" eb="11">
      <t>ゲンカ</t>
    </rPh>
    <rPh sb="11" eb="12">
      <t>オヨ</t>
    </rPh>
    <rPh sb="13" eb="15">
      <t>ゲンユ</t>
    </rPh>
    <rPh sb="15" eb="16">
      <t>トウ</t>
    </rPh>
    <rPh sb="17" eb="19">
      <t>シイレ</t>
    </rPh>
    <rPh sb="19" eb="21">
      <t>カカク</t>
    </rPh>
    <rPh sb="23" eb="25">
      <t>チョッキン</t>
    </rPh>
    <rPh sb="26" eb="29">
      <t>ケッサンキ</t>
    </rPh>
    <rPh sb="30" eb="31">
      <t>アタイ</t>
    </rPh>
    <rPh sb="32" eb="33">
      <t>モチ</t>
    </rPh>
    <rPh sb="38" eb="39">
      <t>カ</t>
    </rPh>
    <phoneticPr fontId="2"/>
  </si>
  <si>
    <r>
      <t>４．企業全体の最近３か月間及び前年同期の</t>
    </r>
    <r>
      <rPr>
        <sz val="11"/>
        <rFont val="ＭＳ Ｐゴシック"/>
        <family val="3"/>
        <charset val="128"/>
      </rPr>
      <t>原油等の仕入価格</t>
    </r>
    <r>
      <rPr>
        <sz val="9"/>
        <rFont val="ＭＳ Ｐゴシック"/>
        <family val="3"/>
        <charset val="128"/>
      </rPr>
      <t>（注１）　</t>
    </r>
    <r>
      <rPr>
        <sz val="9"/>
        <rFont val="ＭＳ Ｐ明朝"/>
        <family val="1"/>
        <charset val="128"/>
      </rPr>
      <t>　　</t>
    </r>
    <rPh sb="7" eb="9">
      <t>サイキン</t>
    </rPh>
    <rPh sb="11" eb="12">
      <t>ゲツ</t>
    </rPh>
    <rPh sb="12" eb="13">
      <t>カン</t>
    </rPh>
    <rPh sb="13" eb="14">
      <t>オヨ</t>
    </rPh>
    <rPh sb="15" eb="17">
      <t>ゼンネン</t>
    </rPh>
    <rPh sb="17" eb="19">
      <t>ドウキ</t>
    </rPh>
    <rPh sb="20" eb="22">
      <t>ゲンユ</t>
    </rPh>
    <rPh sb="22" eb="23">
      <t>トウ</t>
    </rPh>
    <rPh sb="24" eb="26">
      <t>シイレ</t>
    </rPh>
    <rPh sb="26" eb="28">
      <t>カカク</t>
    </rPh>
    <rPh sb="29" eb="30">
      <t>チュウ</t>
    </rPh>
    <phoneticPr fontId="2"/>
  </si>
  <si>
    <r>
      <t>最近３か月間</t>
    </r>
    <r>
      <rPr>
        <sz val="11"/>
        <rFont val="ＭＳ Ｐ明朝"/>
        <family val="1"/>
        <charset val="128"/>
      </rPr>
      <t>の
原油等の仕入価格</t>
    </r>
    <rPh sb="0" eb="2">
      <t>サイキン</t>
    </rPh>
    <rPh sb="4" eb="5">
      <t>ゲツ</t>
    </rPh>
    <rPh sb="5" eb="6">
      <t>カン</t>
    </rPh>
    <rPh sb="8" eb="10">
      <t>ゲンユ</t>
    </rPh>
    <rPh sb="10" eb="11">
      <t>トウ</t>
    </rPh>
    <rPh sb="12" eb="14">
      <t>シイレ</t>
    </rPh>
    <rPh sb="14" eb="16">
      <t>カカク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</si>
  <si>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</si>
  <si>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</si>
  <si>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合計　【A】</t>
    <phoneticPr fontId="2"/>
  </si>
  <si>
    <r>
      <t>前年同期</t>
    </r>
    <r>
      <rPr>
        <sz val="11"/>
        <rFont val="ＭＳ Ｐ明朝"/>
        <family val="1"/>
        <charset val="128"/>
      </rPr>
      <t>３か月間の
原油等の仕入価格</t>
    </r>
    <rPh sb="0" eb="2">
      <t>ゼンネン</t>
    </rPh>
    <rPh sb="2" eb="4">
      <t>ドウキ</t>
    </rPh>
    <rPh sb="6" eb="7">
      <t>ゲツ</t>
    </rPh>
    <rPh sb="7" eb="8">
      <t>アイダ</t>
    </rPh>
    <rPh sb="10" eb="12">
      <t>ゲンユ</t>
    </rPh>
    <rPh sb="12" eb="13">
      <t>トウ</t>
    </rPh>
    <rPh sb="14" eb="16">
      <t>シイレ</t>
    </rPh>
    <rPh sb="16" eb="18">
      <t>カカク</t>
    </rPh>
    <phoneticPr fontId="2"/>
  </si>
  <si>
    <t xml:space="preserve">合計　【ａ】 </t>
    <phoneticPr fontId="2"/>
  </si>
  <si>
    <r>
      <t>５．企業全体の最近３か月間及び前年同期の</t>
    </r>
    <r>
      <rPr>
        <sz val="11"/>
        <rFont val="ＭＳ Ｐゴシック"/>
        <family val="3"/>
        <charset val="128"/>
      </rPr>
      <t>売上高</t>
    </r>
    <r>
      <rPr>
        <sz val="9"/>
        <rFont val="ＭＳ Ｐゴシック"/>
        <family val="3"/>
        <charset val="128"/>
      </rPr>
      <t>（注１）　</t>
    </r>
    <r>
      <rPr>
        <sz val="9"/>
        <rFont val="ＭＳ Ｐ明朝"/>
        <family val="1"/>
        <charset val="128"/>
      </rPr>
      <t>　　</t>
    </r>
    <rPh sb="7" eb="9">
      <t>サイキン</t>
    </rPh>
    <rPh sb="11" eb="12">
      <t>ゲツ</t>
    </rPh>
    <rPh sb="12" eb="13">
      <t>カン</t>
    </rPh>
    <rPh sb="13" eb="14">
      <t>オヨ</t>
    </rPh>
    <rPh sb="15" eb="17">
      <t>ゼンネン</t>
    </rPh>
    <rPh sb="17" eb="19">
      <t>ドウキ</t>
    </rPh>
    <rPh sb="20" eb="22">
      <t>ウリア</t>
    </rPh>
    <rPh sb="22" eb="23">
      <t>ダカ</t>
    </rPh>
    <rPh sb="24" eb="25">
      <t>チュウ</t>
    </rPh>
    <phoneticPr fontId="2"/>
  </si>
  <si>
    <r>
      <t>最近３か月間</t>
    </r>
    <r>
      <rPr>
        <sz val="11"/>
        <rFont val="ＭＳ Ｐ明朝"/>
        <family val="1"/>
        <charset val="128"/>
      </rPr>
      <t>の売上高</t>
    </r>
    <rPh sb="0" eb="2">
      <t>サイキン</t>
    </rPh>
    <rPh sb="4" eb="5">
      <t>ゲツ</t>
    </rPh>
    <rPh sb="5" eb="6">
      <t>アイダ</t>
    </rPh>
    <rPh sb="7" eb="9">
      <t>ウリアゲ</t>
    </rPh>
    <rPh sb="9" eb="10">
      <t>ダカ</t>
    </rPh>
    <phoneticPr fontId="2"/>
  </si>
  <si>
    <t>合計　【Ｂ】</t>
    <phoneticPr fontId="2"/>
  </si>
  <si>
    <r>
      <t>前年同期３か月間</t>
    </r>
    <r>
      <rPr>
        <sz val="11"/>
        <rFont val="ＭＳ Ｐ明朝"/>
        <family val="1"/>
        <charset val="128"/>
      </rPr>
      <t>の
売上高</t>
    </r>
    <rPh sb="0" eb="2">
      <t>ゼンネン</t>
    </rPh>
    <rPh sb="2" eb="4">
      <t>ドウキ</t>
    </rPh>
    <rPh sb="6" eb="7">
      <t>ゲツ</t>
    </rPh>
    <rPh sb="7" eb="8">
      <t>カン</t>
    </rPh>
    <rPh sb="10" eb="12">
      <t>ウリアゲ</t>
    </rPh>
    <rPh sb="12" eb="13">
      <t>ダカ</t>
    </rPh>
    <phoneticPr fontId="2"/>
  </si>
  <si>
    <t>合計　【ｂ】</t>
    <phoneticPr fontId="2"/>
  </si>
  <si>
    <t>全体における製品等価格への転嫁の状況</t>
    <rPh sb="0" eb="2">
      <t>ゼンタイ</t>
    </rPh>
    <rPh sb="6" eb="9">
      <t>セイヒントウ</t>
    </rPh>
    <rPh sb="9" eb="11">
      <t>カカク</t>
    </rPh>
    <rPh sb="13" eb="15">
      <t>テンカ</t>
    </rPh>
    <rPh sb="16" eb="18">
      <t>ジョウキョウ</t>
    </rPh>
    <phoneticPr fontId="2"/>
  </si>
  <si>
    <t>Ａ            ａ</t>
    <phoneticPr fontId="2"/>
  </si>
  <si>
    <t>=</t>
    <phoneticPr fontId="2"/>
  </si>
  <si>
    <t>-</t>
    <phoneticPr fontId="2"/>
  </si>
  <si>
    <t>【Ｐ】</t>
    <phoneticPr fontId="2"/>
  </si>
  <si>
    <t>Ｂ            ｂ</t>
    <phoneticPr fontId="2"/>
  </si>
  <si>
    <t>※（注１）・・・最近３か月とは、原則として申請月の前月から３か月をいいます。</t>
    <rPh sb="2" eb="3">
      <t>チュウ</t>
    </rPh>
    <rPh sb="8" eb="10">
      <t>サイキン</t>
    </rPh>
    <rPh sb="12" eb="13">
      <t>ゲツ</t>
    </rPh>
    <rPh sb="16" eb="18">
      <t>ゲンソク</t>
    </rPh>
    <rPh sb="21" eb="23">
      <t>シンセイ</t>
    </rPh>
    <rPh sb="23" eb="24">
      <t>ヅキ</t>
    </rPh>
    <rPh sb="25" eb="27">
      <t>ゼンゲツ</t>
    </rPh>
    <rPh sb="31" eb="32">
      <t>ゲツ</t>
    </rPh>
    <phoneticPr fontId="2"/>
  </si>
  <si>
    <t>上記相違ありません。</t>
    <rPh sb="0" eb="2">
      <t>ジョウキ</t>
    </rPh>
    <rPh sb="2" eb="4">
      <t>ソウイ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</si>
  <si>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</si>
  <si>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申請者　</t>
    <rPh sb="0" eb="3">
      <t>シンセイシャ</t>
    </rPh>
    <phoneticPr fontId="2"/>
  </si>
  <si>
    <t>住所</t>
    <phoneticPr fontId="2"/>
  </si>
  <si>
    <t>氏名</t>
    <phoneticPr fontId="2"/>
  </si>
  <si>
    <t xml:space="preserve"> (名称及び代表者名）</t>
    <phoneticPr fontId="2"/>
  </si>
  <si>
    <t>（注）上記の売上高等が分かる書類（月別の試算表や売上台帳など）の写しを添付してください。</t>
    <phoneticPr fontId="2"/>
  </si>
  <si>
    <t>ロ-①軽油単価・原油単価算出</t>
    <rPh sb="3" eb="5">
      <t>ケイユ</t>
    </rPh>
    <rPh sb="5" eb="7">
      <t>タンカ</t>
    </rPh>
    <rPh sb="8" eb="10">
      <t>ゲンユ</t>
    </rPh>
    <rPh sb="10" eb="12">
      <t>タンカ</t>
    </rPh>
    <rPh sb="12" eb="14">
      <t>サンシュツ</t>
    </rPh>
    <phoneticPr fontId="2"/>
  </si>
  <si>
    <t>２．企業全体に係る原油等の最近１か月間の仕入単価の上昇に使用する単価算出</t>
    <rPh sb="28" eb="30">
      <t>シヨウ</t>
    </rPh>
    <rPh sb="32" eb="34">
      <t>タンカ</t>
    </rPh>
    <rPh sb="34" eb="36">
      <t>サンシュツ</t>
    </rPh>
    <phoneticPr fontId="2"/>
  </si>
  <si>
    <t>◯運送業等</t>
    <rPh sb="1" eb="4">
      <t>ウンソウギョウ</t>
    </rPh>
    <rPh sb="4" eb="5">
      <t>トウ</t>
    </rPh>
    <phoneticPr fontId="2"/>
  </si>
  <si>
    <t>軽油単価算出表</t>
    <phoneticPr fontId="2"/>
  </si>
  <si>
    <t>令和</t>
    <rPh sb="0" eb="2">
      <t>レイワ</t>
    </rPh>
    <phoneticPr fontId="2"/>
  </si>
  <si>
    <t>年　</t>
    <rPh sb="0" eb="1">
      <t>ネン</t>
    </rPh>
    <phoneticPr fontId="2"/>
  </si>
  <si>
    <t>月期</t>
    <rPh sb="0" eb="1">
      <t>ツキ</t>
    </rPh>
    <rPh sb="1" eb="2">
      <t>キ</t>
    </rPh>
    <phoneticPr fontId="2"/>
  </si>
  <si>
    <t>直近月</t>
    <phoneticPr fontId="2"/>
  </si>
  <si>
    <t>支払先</t>
    <rPh sb="0" eb="3">
      <t>シハライサキ</t>
    </rPh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</si>
  <si>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</si>
  <si>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</si>
  <si>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</si>
  <si>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</si>
  <si>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E</t>
    <phoneticPr fontId="2"/>
  </si>
  <si>
    <t>直近月前年同期</t>
    <phoneticPr fontId="2"/>
  </si>
  <si>
    <t>e</t>
    <phoneticPr fontId="2"/>
  </si>
  <si>
    <t>〇原油高要件について、ガソリンスタンドのように単価の異なる複数の原油等</t>
  </si>
  <si>
    <t>を仕入れている事業者の場合</t>
    <phoneticPr fontId="2"/>
  </si>
  <si>
    <t>原油等の総仕入れ額を総仕入れ量で除して計算する</t>
    <phoneticPr fontId="2"/>
  </si>
  <si>
    <t>（個別の仕入れ単価を合算する方法によると、油種ごとの仕入れ量が反映されないため）。</t>
    <phoneticPr fontId="2"/>
  </si>
  <si>
    <t>２．企業全体に係る原油等の最近１か月間の仕入単価の上昇（20％以上）</t>
    <rPh sb="2" eb="4">
      <t>キギョウ</t>
    </rPh>
    <rPh sb="4" eb="6">
      <t>ゼンタイ</t>
    </rPh>
    <rPh sb="7" eb="8">
      <t>カカ</t>
    </rPh>
    <rPh sb="9" eb="11">
      <t>ゲンユ</t>
    </rPh>
    <rPh sb="11" eb="12">
      <t>トウ</t>
    </rPh>
    <rPh sb="13" eb="15">
      <t>サイキン</t>
    </rPh>
    <rPh sb="17" eb="19">
      <t>ゲツカン</t>
    </rPh>
    <rPh sb="20" eb="22">
      <t>シイレ</t>
    </rPh>
    <rPh sb="22" eb="24">
      <t>タンカ</t>
    </rPh>
    <rPh sb="25" eb="27">
      <t>ジョウショウ</t>
    </rPh>
    <rPh sb="31" eb="33">
      <t>イジョウ</t>
    </rPh>
    <phoneticPr fontId="2"/>
  </si>
  <si>
    <t>３．企業全体の売上原価に占める原油等の仕入価格の割合（20％以上）</t>
    <rPh sb="2" eb="4">
      <t>キギョウ</t>
    </rPh>
    <rPh sb="4" eb="6">
      <t>ゼンタイ</t>
    </rPh>
    <rPh sb="7" eb="9">
      <t>ウリアゲ</t>
    </rPh>
    <rPh sb="9" eb="11">
      <t>ゲンカ</t>
    </rPh>
    <rPh sb="12" eb="13">
      <t>シ</t>
    </rPh>
    <rPh sb="15" eb="17">
      <t>ゲンユ</t>
    </rPh>
    <rPh sb="17" eb="18">
      <t>トウ</t>
    </rPh>
    <rPh sb="19" eb="21">
      <t>シイレ</t>
    </rPh>
    <rPh sb="21" eb="23">
      <t>カカク</t>
    </rPh>
    <rPh sb="24" eb="26">
      <t>ワリアイ</t>
    </rPh>
    <phoneticPr fontId="2"/>
  </si>
  <si>
    <t>＞０</t>
    <phoneticPr fontId="2"/>
  </si>
  <si>
    <t>認定申請書（ロ－１）別表</t>
    <rPh sb="10" eb="12">
      <t>ベッピョウ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</si>
</sst>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0.00_);[Red]\(0.00\)"/>
    <numFmt numFmtId="178" formatCode="0_);[Red]\(0\)"/>
    <numFmt numFmtId="179" formatCode="#,##0.00_);[Red]\(#,##0.00\)"/>
    <numFmt numFmtId="180" formatCode="#,##0_ "/>
    <numFmt numFmtId="181" formatCode="#,##0.00_ "/>
    <numFmt numFmtId="182" formatCode="#,##0_ ;[Red]\-#,##0\ "/>
    <numFmt numFmtId="183" formatCode="0.00_ "/>
  </numFmts>
  <fonts count="1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Fill="1" applyBorder="1" applyAlignment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21" xfId="0" applyFont="1" applyFill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0" borderId="6" xfId="0" applyFont="1" applyBorder="1">
      <alignment vertical="center"/>
    </xf>
    <xf numFmtId="0" fontId="1" fillId="2" borderId="23" xfId="0" applyFont="1" applyFill="1" applyBorder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38" fontId="1" fillId="0" borderId="0" xfId="1" applyFont="1" applyFill="1" applyBorder="1" applyAlignment="1" applyProtection="1">
      <alignment horizontal="center" vertical="center"/>
      <protection locked="0"/>
    </xf>
    <xf numFmtId="38" fontId="1" fillId="0" borderId="0" xfId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182" fontId="1" fillId="0" borderId="0" xfId="1" applyNumberFormat="1" applyFont="1" applyFill="1" applyBorder="1" applyAlignment="1">
      <alignment horizontal="center" vertical="center"/>
    </xf>
    <xf numFmtId="183" fontId="1" fillId="0" borderId="0" xfId="2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38" fontId="0" fillId="2" borderId="4" xfId="1" applyFont="1" applyFill="1" applyBorder="1">
      <alignment vertical="center"/>
    </xf>
    <xf numFmtId="40" fontId="0" fillId="2" borderId="4" xfId="1" applyNumberFormat="1" applyFont="1" applyFill="1" applyBorder="1">
      <alignment vertical="center"/>
    </xf>
    <xf numFmtId="38" fontId="0" fillId="2" borderId="10" xfId="1" applyFont="1" applyFill="1" applyBorder="1">
      <alignment vertical="center"/>
    </xf>
    <xf numFmtId="40" fontId="0" fillId="2" borderId="10" xfId="1" applyNumberFormat="1" applyFont="1" applyFill="1" applyBorder="1">
      <alignment vertical="center"/>
    </xf>
    <xf numFmtId="2" fontId="0" fillId="3" borderId="4" xfId="0" applyNumberFormat="1" applyFill="1" applyBorder="1" applyProtection="1">
      <alignment vertical="center"/>
      <protection locked="0"/>
    </xf>
    <xf numFmtId="38" fontId="0" fillId="3" borderId="22" xfId="1" applyFont="1" applyFill="1" applyBorder="1" applyProtection="1">
      <alignment vertical="center"/>
      <protection locked="0"/>
    </xf>
    <xf numFmtId="40" fontId="0" fillId="3" borderId="22" xfId="1" applyNumberFormat="1" applyFont="1" applyFill="1" applyBorder="1" applyProtection="1">
      <alignment vertical="center"/>
      <protection locked="0"/>
    </xf>
    <xf numFmtId="0" fontId="1" fillId="0" borderId="0" xfId="0" applyFont="1" applyFill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1" fillId="0" borderId="16" xfId="0" applyFont="1" applyBorder="1">
      <alignment vertical="center"/>
    </xf>
    <xf numFmtId="0" fontId="0" fillId="0" borderId="0" xfId="0" applyAlignment="1">
      <alignment horizontal="distributed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82" fontId="1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182" fontId="1" fillId="3" borderId="5" xfId="1" applyNumberFormat="1" applyFont="1" applyFill="1" applyBorder="1" applyAlignment="1" applyProtection="1">
      <alignment horizontal="center" vertical="center" shrinkToFit="1"/>
      <protection locked="0"/>
    </xf>
    <xf numFmtId="182" fontId="1" fillId="3" borderId="6" xfId="1" applyNumberFormat="1" applyFont="1" applyFill="1" applyBorder="1" applyAlignment="1" applyProtection="1">
      <alignment horizontal="center" vertical="center" shrinkToFit="1"/>
      <protection locked="0"/>
    </xf>
    <xf numFmtId="182" fontId="1" fillId="3" borderId="7" xfId="1" applyNumberFormat="1" applyFont="1" applyFill="1" applyBorder="1" applyAlignment="1" applyProtection="1">
      <alignment horizontal="center" vertical="center" shrinkToFit="1"/>
      <protection locked="0"/>
    </xf>
    <xf numFmtId="183" fontId="1" fillId="3" borderId="30" xfId="2" applyNumberFormat="1" applyFont="1" applyFill="1" applyBorder="1" applyAlignment="1" applyProtection="1">
      <alignment horizontal="center" vertical="center" shrinkToFit="1"/>
      <protection locked="0"/>
    </xf>
    <xf numFmtId="183" fontId="1" fillId="3" borderId="31" xfId="2" applyNumberFormat="1" applyFont="1" applyFill="1" applyBorder="1" applyAlignment="1" applyProtection="1">
      <alignment horizontal="center" vertical="center" shrinkToFit="1"/>
      <protection locked="0"/>
    </xf>
    <xf numFmtId="183" fontId="1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/>
    </xf>
    <xf numFmtId="176" fontId="1" fillId="2" borderId="4" xfId="1" applyNumberFormat="1" applyFont="1" applyFill="1" applyBorder="1" applyAlignment="1">
      <alignment vertical="center" shrinkToFit="1"/>
    </xf>
    <xf numFmtId="176" fontId="1" fillId="2" borderId="5" xfId="1" applyNumberFormat="1" applyFont="1" applyFill="1" applyBorder="1" applyAlignment="1">
      <alignment vertical="center" shrinkToFit="1"/>
    </xf>
    <xf numFmtId="176" fontId="1" fillId="3" borderId="27" xfId="1" applyNumberFormat="1" applyFont="1" applyFill="1" applyBorder="1" applyAlignment="1">
      <alignment vertical="center" shrinkToFit="1"/>
    </xf>
    <xf numFmtId="176" fontId="1" fillId="3" borderId="28" xfId="1" applyNumberFormat="1" applyFont="1" applyFill="1" applyBorder="1" applyAlignment="1">
      <alignment vertical="center" shrinkToFit="1"/>
    </xf>
    <xf numFmtId="176" fontId="1" fillId="3" borderId="29" xfId="1" applyNumberFormat="1" applyFont="1" applyFill="1" applyBorder="1" applyAlignment="1">
      <alignment vertical="center" shrinkToFit="1"/>
    </xf>
    <xf numFmtId="182" fontId="1" fillId="0" borderId="0" xfId="1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176" fontId="1" fillId="3" borderId="27" xfId="1" applyNumberFormat="1" applyFont="1" applyFill="1" applyBorder="1" applyAlignment="1" applyProtection="1">
      <alignment vertical="center" shrinkToFit="1"/>
      <protection locked="0"/>
    </xf>
    <xf numFmtId="176" fontId="1" fillId="3" borderId="28" xfId="1" applyNumberFormat="1" applyFont="1" applyFill="1" applyBorder="1" applyAlignment="1" applyProtection="1">
      <alignment vertical="center" shrinkToFit="1"/>
      <protection locked="0"/>
    </xf>
    <xf numFmtId="176" fontId="1" fillId="3" borderId="29" xfId="1" applyNumberFormat="1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76" fontId="1" fillId="2" borderId="5" xfId="0" applyNumberFormat="1" applyFont="1" applyFill="1" applyBorder="1" applyAlignment="1">
      <alignment vertical="center" shrinkToFit="1"/>
    </xf>
    <xf numFmtId="176" fontId="1" fillId="2" borderId="6" xfId="0" applyNumberFormat="1" applyFont="1" applyFill="1" applyBorder="1" applyAlignment="1">
      <alignment vertical="center" shrinkToFit="1"/>
    </xf>
    <xf numFmtId="176" fontId="1" fillId="2" borderId="6" xfId="1" applyNumberFormat="1" applyFont="1" applyFill="1" applyBorder="1" applyAlignment="1">
      <alignment vertical="center" shrinkToFit="1"/>
    </xf>
    <xf numFmtId="176" fontId="1" fillId="2" borderId="15" xfId="1" applyNumberFormat="1" applyFont="1" applyFill="1" applyBorder="1" applyAlignment="1">
      <alignment vertical="center" shrinkToFit="1"/>
    </xf>
    <xf numFmtId="176" fontId="1" fillId="2" borderId="16" xfId="1" applyNumberFormat="1" applyFont="1" applyFill="1" applyBorder="1" applyAlignment="1">
      <alignment vertical="center" shrinkToFit="1"/>
    </xf>
    <xf numFmtId="176" fontId="1" fillId="3" borderId="1" xfId="1" applyNumberFormat="1" applyFont="1" applyFill="1" applyBorder="1" applyAlignment="1" applyProtection="1">
      <alignment vertical="center" shrinkToFit="1"/>
      <protection locked="0"/>
    </xf>
    <xf numFmtId="176" fontId="1" fillId="3" borderId="2" xfId="1" applyNumberFormat="1" applyFont="1" applyFill="1" applyBorder="1" applyAlignment="1" applyProtection="1">
      <alignment vertical="center" shrinkToFi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82" fontId="1" fillId="3" borderId="1" xfId="1" applyNumberFormat="1" applyFont="1" applyFill="1" applyBorder="1" applyAlignment="1" applyProtection="1">
      <alignment vertical="center" shrinkToFit="1"/>
      <protection locked="0"/>
    </xf>
    <xf numFmtId="182" fontId="1" fillId="3" borderId="2" xfId="1" applyNumberFormat="1" applyFont="1" applyFill="1" applyBorder="1" applyAlignment="1" applyProtection="1">
      <alignment vertical="center" shrinkToFit="1"/>
      <protection locked="0"/>
    </xf>
    <xf numFmtId="0" fontId="1" fillId="0" borderId="20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180" fontId="1" fillId="2" borderId="1" xfId="0" applyNumberFormat="1" applyFont="1" applyFill="1" applyBorder="1" applyAlignment="1">
      <alignment vertical="center" shrinkToFit="1"/>
    </xf>
    <xf numFmtId="180" fontId="1" fillId="2" borderId="2" xfId="0" applyNumberFormat="1" applyFont="1" applyFill="1" applyBorder="1" applyAlignment="1">
      <alignment vertical="center" shrinkToFit="1"/>
    </xf>
    <xf numFmtId="181" fontId="1" fillId="3" borderId="1" xfId="0" applyNumberFormat="1" applyFont="1" applyFill="1" applyBorder="1" applyAlignment="1" applyProtection="1">
      <alignment vertical="center" shrinkToFit="1"/>
      <protection locked="0"/>
    </xf>
    <xf numFmtId="181" fontId="1" fillId="3" borderId="2" xfId="0" applyNumberFormat="1" applyFont="1" applyFill="1" applyBorder="1" applyAlignment="1" applyProtection="1">
      <alignment vertical="center" shrinkToFit="1"/>
      <protection locked="0"/>
    </xf>
    <xf numFmtId="181" fontId="1" fillId="3" borderId="3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wrapText="1"/>
    </xf>
    <xf numFmtId="176" fontId="1" fillId="2" borderId="1" xfId="0" applyNumberFormat="1" applyFont="1" applyFill="1" applyBorder="1" applyAlignment="1">
      <alignment vertical="center" shrinkToFit="1"/>
    </xf>
    <xf numFmtId="176" fontId="1" fillId="2" borderId="2" xfId="0" applyNumberFormat="1" applyFont="1" applyFill="1" applyBorder="1" applyAlignment="1">
      <alignment vertical="center" shrinkToFit="1"/>
    </xf>
    <xf numFmtId="179" fontId="1" fillId="3" borderId="1" xfId="0" applyNumberFormat="1" applyFont="1" applyFill="1" applyBorder="1" applyAlignment="1" applyProtection="1">
      <alignment vertical="center" shrinkToFit="1"/>
      <protection locked="0"/>
    </xf>
    <xf numFmtId="179" fontId="1" fillId="3" borderId="2" xfId="0" applyNumberFormat="1" applyFont="1" applyFill="1" applyBorder="1" applyAlignment="1" applyProtection="1">
      <alignment vertical="center" shrinkToFit="1"/>
      <protection locked="0"/>
    </xf>
    <xf numFmtId="179" fontId="1" fillId="3" borderId="3" xfId="0" applyNumberFormat="1" applyFont="1" applyFill="1" applyBorder="1" applyAlignment="1" applyProtection="1">
      <alignment vertical="center" shrinkToFit="1"/>
      <protection locked="0"/>
    </xf>
    <xf numFmtId="0" fontId="1" fillId="2" borderId="10" xfId="0" applyFont="1" applyFill="1" applyBorder="1" applyAlignment="1">
      <alignment vertical="center" shrinkToFit="1"/>
    </xf>
    <xf numFmtId="176" fontId="1" fillId="2" borderId="11" xfId="0" applyNumberFormat="1" applyFont="1" applyFill="1" applyBorder="1" applyAlignment="1">
      <alignment vertical="center" shrinkToFit="1"/>
    </xf>
    <xf numFmtId="176" fontId="1" fillId="2" borderId="12" xfId="0" applyNumberFormat="1" applyFont="1" applyFill="1" applyBorder="1" applyAlignment="1">
      <alignment vertical="center" shrinkToFit="1"/>
    </xf>
    <xf numFmtId="177" fontId="1" fillId="3" borderId="5" xfId="0" applyNumberFormat="1" applyFont="1" applyFill="1" applyBorder="1" applyAlignment="1" applyProtection="1">
      <alignment vertical="center" shrinkToFit="1"/>
      <protection locked="0"/>
    </xf>
    <xf numFmtId="177" fontId="1" fillId="3" borderId="6" xfId="0" applyNumberFormat="1" applyFont="1" applyFill="1" applyBorder="1" applyAlignment="1" applyProtection="1">
      <alignment vertical="center" shrinkToFit="1"/>
      <protection locked="0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3" borderId="17" xfId="1" applyNumberFormat="1" applyFont="1" applyFill="1" applyBorder="1" applyAlignment="1" applyProtection="1">
      <alignment vertical="center"/>
      <protection locked="0"/>
    </xf>
    <xf numFmtId="176" fontId="1" fillId="3" borderId="18" xfId="1" applyNumberFormat="1" applyFont="1" applyFill="1" applyBorder="1" applyAlignment="1" applyProtection="1">
      <alignment vertical="center"/>
      <protection locked="0"/>
    </xf>
    <xf numFmtId="178" fontId="1" fillId="3" borderId="17" xfId="0" applyNumberFormat="1" applyFont="1" applyFill="1" applyBorder="1" applyProtection="1">
      <alignment vertical="center"/>
      <protection locked="0"/>
    </xf>
    <xf numFmtId="178" fontId="1" fillId="3" borderId="18" xfId="0" applyNumberFormat="1" applyFont="1" applyFill="1" applyBorder="1" applyProtection="1">
      <alignment vertical="center"/>
      <protection locked="0"/>
    </xf>
    <xf numFmtId="0" fontId="1" fillId="2" borderId="4" xfId="0" applyFont="1" applyFill="1" applyBorder="1" applyAlignment="1">
      <alignment vertical="center" shrinkToFit="1"/>
    </xf>
    <xf numFmtId="176" fontId="1" fillId="2" borderId="4" xfId="0" applyNumberFormat="1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43</xdr:row>
      <xdr:rowOff>38100</xdr:rowOff>
    </xdr:from>
    <xdr:to>
      <xdr:col>1</xdr:col>
      <xdr:colOff>581025</xdr:colOff>
      <xdr:row>43</xdr:row>
      <xdr:rowOff>38100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505C0000}"/>
            </a:ext>
          </a:extLst>
        </xdr:cNvPr>
        <xdr:cNvSpPr>
          <a:spLocks noChangeShapeType="1"/>
        </xdr:cNvSpPr>
      </xdr:nvSpPr>
      <xdr:spPr bwMode="auto">
        <a:xfrm>
          <a:off x="523875" y="81788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990600</xdr:colOff>
      <xdr:row>43</xdr:row>
      <xdr:rowOff>38100</xdr:rowOff>
    </xdr:from>
    <xdr:to>
      <xdr:col>1</xdr:col>
      <xdr:colOff>1219200</xdr:colOff>
      <xdr:row>43</xdr:row>
      <xdr:rowOff>38100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515C0000}"/>
            </a:ext>
          </a:extLst>
        </xdr:cNvPr>
        <xdr:cNvSpPr>
          <a:spLocks noChangeShapeType="1"/>
        </xdr:cNvSpPr>
      </xdr:nvSpPr>
      <xdr:spPr bwMode="auto">
        <a:xfrm>
          <a:off x="1162050" y="81788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43</xdr:row>
      <xdr:rowOff>28575</xdr:rowOff>
    </xdr:from>
    <xdr:to>
      <xdr:col>8</xdr:col>
      <xdr:colOff>38100</xdr:colOff>
      <xdr:row>43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525C0000}"/>
            </a:ext>
          </a:extLst>
        </xdr:cNvPr>
        <xdr:cNvSpPr>
          <a:spLocks noChangeShapeType="1"/>
        </xdr:cNvSpPr>
      </xdr:nvSpPr>
      <xdr:spPr bwMode="auto">
        <a:xfrm>
          <a:off x="1895475" y="8169275"/>
          <a:ext cx="1654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43</xdr:row>
      <xdr:rowOff>28575</xdr:rowOff>
    </xdr:from>
    <xdr:to>
      <xdr:col>14</xdr:col>
      <xdr:colOff>47625</xdr:colOff>
      <xdr:row>43</xdr:row>
      <xdr:rowOff>28575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535C0000}"/>
            </a:ext>
          </a:extLst>
        </xdr:cNvPr>
        <xdr:cNvSpPr>
          <a:spLocks noChangeShapeType="1"/>
        </xdr:cNvSpPr>
      </xdr:nvSpPr>
      <xdr:spPr bwMode="auto">
        <a:xfrm>
          <a:off x="3806825" y="8169275"/>
          <a:ext cx="149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R55"/>
  <sheetViews>
    <sheetView tabSelected="1" view="pageBreakPreview" zoomScaleNormal="100" zoomScaleSheetLayoutView="100" workbookViewId="0"/>
  </sheetViews>
  <sheetFormatPr defaultColWidth="4.453125" defaultRowHeight="15.75" customHeight="1"/>
  <cols>
    <col min="1" max="1" width="2.453125" style="1" customWidth="1"/>
    <col min="2" max="2" width="20.1796875" style="1" customWidth="1"/>
    <col min="3" max="3" width="5" style="1" customWidth="1"/>
    <col min="4" max="4" width="4.453125" style="1" customWidth="1"/>
    <col min="5" max="5" width="4.6328125" style="2" customWidth="1"/>
    <col min="6" max="6" width="3.453125" style="1" bestFit="1" customWidth="1"/>
    <col min="7" max="7" width="5.453125" style="2" customWidth="1"/>
    <col min="8" max="9" width="4.6328125" style="1" customWidth="1"/>
    <col min="10" max="10" width="3.453125" style="1" customWidth="1"/>
    <col min="11" max="11" width="4.90625" style="2" customWidth="1"/>
    <col min="12" max="12" width="4.6328125" style="2" bestFit="1" customWidth="1"/>
    <col min="13" max="13" width="3.90625" style="2" customWidth="1"/>
    <col min="14" max="15" width="3.453125" style="2" bestFit="1" customWidth="1"/>
    <col min="16" max="16" width="6.453125" style="2" customWidth="1"/>
    <col min="17" max="17" width="3.453125" style="1" bestFit="1" customWidth="1"/>
    <col min="18" max="18" width="3.453125" style="1" customWidth="1"/>
    <col min="19" max="16384" width="4.453125" style="1"/>
  </cols>
  <sheetData>
    <row r="1" spans="1:17" ht="15.75" customHeight="1">
      <c r="A1" t="s">
        <v>74</v>
      </c>
    </row>
    <row r="2" spans="1:17" ht="7.5" customHeight="1"/>
    <row r="3" spans="1:17" ht="13">
      <c r="A3" s="1" t="s">
        <v>0</v>
      </c>
    </row>
    <row r="4" spans="1:17" ht="4.25" customHeight="1" thickBot="1"/>
    <row r="5" spans="1:17" ht="18.75" customHeight="1" thickBot="1">
      <c r="B5" s="1" t="s">
        <v>1</v>
      </c>
      <c r="D5" s="3"/>
      <c r="E5" s="3"/>
      <c r="F5" s="3"/>
      <c r="G5" s="3"/>
      <c r="H5" s="3"/>
      <c r="I5" s="128"/>
      <c r="J5" s="129"/>
      <c r="K5" s="129"/>
      <c r="L5" s="129"/>
      <c r="M5" s="129"/>
      <c r="N5" s="129"/>
      <c r="O5" s="130"/>
      <c r="Q5" s="4" t="s">
        <v>2</v>
      </c>
    </row>
    <row r="6" spans="1:17" ht="4.25" customHeight="1">
      <c r="H6" s="5"/>
      <c r="I6" s="5"/>
      <c r="J6" s="5"/>
    </row>
    <row r="7" spans="1:17" ht="14" customHeight="1">
      <c r="B7" s="131" t="s">
        <v>3</v>
      </c>
      <c r="C7" s="132"/>
      <c r="D7" s="132"/>
      <c r="E7" s="132"/>
      <c r="F7" s="132" t="s">
        <v>4</v>
      </c>
      <c r="G7" s="132"/>
      <c r="H7" s="132"/>
      <c r="I7" s="132"/>
      <c r="J7" s="132"/>
      <c r="K7" s="132"/>
      <c r="L7" s="133" t="s">
        <v>5</v>
      </c>
      <c r="M7" s="134"/>
      <c r="N7" s="134"/>
      <c r="O7" s="135"/>
    </row>
    <row r="8" spans="1:17" ht="14" customHeight="1">
      <c r="B8" s="126"/>
      <c r="C8" s="126"/>
      <c r="D8" s="126"/>
      <c r="E8" s="126"/>
      <c r="F8" s="127"/>
      <c r="G8" s="127"/>
      <c r="H8" s="127"/>
      <c r="I8" s="127"/>
      <c r="J8" s="87"/>
      <c r="K8" s="6" t="s">
        <v>6</v>
      </c>
      <c r="L8" s="117" t="str">
        <f>IF(F8="","",F8/$F$12*100)</f>
        <v/>
      </c>
      <c r="M8" s="118"/>
      <c r="N8" s="118"/>
      <c r="O8" s="6" t="s">
        <v>7</v>
      </c>
    </row>
    <row r="9" spans="1:17" ht="14" customHeight="1">
      <c r="B9" s="126"/>
      <c r="C9" s="126"/>
      <c r="D9" s="126"/>
      <c r="E9" s="126"/>
      <c r="F9" s="127"/>
      <c r="G9" s="127"/>
      <c r="H9" s="127"/>
      <c r="I9" s="127"/>
      <c r="J9" s="87"/>
      <c r="K9" s="6" t="s">
        <v>6</v>
      </c>
      <c r="L9" s="117" t="str">
        <f>IF(F9="","",F9/$F$12*100)</f>
        <v/>
      </c>
      <c r="M9" s="118"/>
      <c r="N9" s="118"/>
      <c r="O9" s="7" t="s">
        <v>7</v>
      </c>
    </row>
    <row r="10" spans="1:17" ht="14" customHeight="1">
      <c r="B10" s="126"/>
      <c r="C10" s="126"/>
      <c r="D10" s="126"/>
      <c r="E10" s="126"/>
      <c r="F10" s="127"/>
      <c r="G10" s="127"/>
      <c r="H10" s="127"/>
      <c r="I10" s="127"/>
      <c r="J10" s="87"/>
      <c r="K10" s="6" t="s">
        <v>6</v>
      </c>
      <c r="L10" s="117" t="str">
        <f>IF(F10="","",F10/$F$12*100)</f>
        <v/>
      </c>
      <c r="M10" s="118"/>
      <c r="N10" s="118"/>
      <c r="O10" s="8" t="s">
        <v>7</v>
      </c>
    </row>
    <row r="11" spans="1:17" ht="14" customHeight="1" thickBot="1">
      <c r="B11" s="114"/>
      <c r="C11" s="114"/>
      <c r="D11" s="114"/>
      <c r="E11" s="114"/>
      <c r="F11" s="115"/>
      <c r="G11" s="116"/>
      <c r="H11" s="116"/>
      <c r="I11" s="116"/>
      <c r="J11" s="116"/>
      <c r="K11" s="9" t="s">
        <v>6</v>
      </c>
      <c r="L11" s="117" t="str">
        <f>IF(F11="","",F11/$F$12*100)</f>
        <v/>
      </c>
      <c r="M11" s="118"/>
      <c r="N11" s="118"/>
      <c r="O11" s="10" t="s">
        <v>7</v>
      </c>
    </row>
    <row r="12" spans="1:17" ht="14" customHeight="1" thickTop="1">
      <c r="B12" s="119" t="s">
        <v>8</v>
      </c>
      <c r="C12" s="120"/>
      <c r="D12" s="120"/>
      <c r="E12" s="121"/>
      <c r="F12" s="122" t="str">
        <f>IF(F8=""," ",SUM(F8:J11))</f>
        <v xml:space="preserve"> </v>
      </c>
      <c r="G12" s="123"/>
      <c r="H12" s="123"/>
      <c r="I12" s="123"/>
      <c r="J12" s="123"/>
      <c r="K12" s="7" t="s">
        <v>6</v>
      </c>
      <c r="L12" s="124" t="str">
        <f>IF(L8=""," ",SUM(L8:N11))</f>
        <v xml:space="preserve"> </v>
      </c>
      <c r="M12" s="125"/>
      <c r="N12" s="125"/>
      <c r="O12" s="11" t="s">
        <v>7</v>
      </c>
    </row>
    <row r="13" spans="1:17" ht="14" customHeight="1">
      <c r="B13" s="12" t="s">
        <v>9</v>
      </c>
      <c r="C13" s="13"/>
      <c r="D13" s="13"/>
      <c r="E13" s="13"/>
      <c r="F13" s="14"/>
      <c r="G13" s="14"/>
      <c r="H13" s="14"/>
      <c r="I13" s="14"/>
      <c r="J13" s="14"/>
      <c r="K13" s="13"/>
      <c r="L13" s="15"/>
      <c r="M13" s="15"/>
      <c r="N13" s="15"/>
      <c r="O13" s="13"/>
      <c r="P13" s="13"/>
      <c r="Q13" s="16"/>
    </row>
    <row r="14" spans="1:17" ht="15.75" customHeight="1">
      <c r="B14" s="108" t="s">
        <v>10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7" ht="15.75" customHeight="1">
      <c r="B15" s="12" t="s">
        <v>11</v>
      </c>
      <c r="C15" s="12"/>
      <c r="D15" s="16"/>
      <c r="E15" s="13"/>
      <c r="F15" s="16"/>
      <c r="G15" s="13"/>
      <c r="H15" s="16"/>
      <c r="I15" s="16"/>
      <c r="J15" s="16"/>
      <c r="K15" s="13"/>
      <c r="L15" s="13"/>
      <c r="M15" s="13"/>
      <c r="N15" s="13"/>
      <c r="O15" s="13"/>
      <c r="P15" s="13"/>
      <c r="Q15" s="16"/>
    </row>
    <row r="16" spans="1:17" ht="15.75" customHeight="1">
      <c r="B16" s="12" t="s">
        <v>12</v>
      </c>
      <c r="C16" s="12"/>
      <c r="D16" s="16"/>
      <c r="E16" s="13"/>
      <c r="F16" s="16"/>
      <c r="G16" s="13"/>
      <c r="H16" s="16"/>
      <c r="I16" s="16"/>
      <c r="J16" s="16"/>
      <c r="K16" s="13"/>
      <c r="L16" s="13"/>
      <c r="M16" s="13"/>
      <c r="N16" s="13"/>
      <c r="O16" s="13"/>
      <c r="P16" s="13"/>
      <c r="Q16" s="16"/>
    </row>
    <row r="17" spans="1:18" ht="4.25" customHeight="1">
      <c r="B17" s="17"/>
      <c r="C17" s="17"/>
    </row>
    <row r="18" spans="1:18" ht="18.75" customHeight="1">
      <c r="A18" t="s">
        <v>71</v>
      </c>
      <c r="B18" s="17"/>
      <c r="C18" s="17"/>
      <c r="N18" s="1"/>
      <c r="O18" s="1"/>
      <c r="P18" s="1"/>
    </row>
    <row r="19" spans="1:18" ht="45" customHeight="1" thickBot="1">
      <c r="B19" s="18"/>
      <c r="C19" s="98" t="s">
        <v>13</v>
      </c>
      <c r="D19" s="99"/>
      <c r="E19" s="99"/>
      <c r="F19" s="99"/>
      <c r="G19" s="100"/>
      <c r="H19" s="98" t="s">
        <v>14</v>
      </c>
      <c r="I19" s="99"/>
      <c r="J19" s="99"/>
      <c r="K19" s="99"/>
      <c r="L19" s="100"/>
      <c r="M19" s="101" t="s">
        <v>15</v>
      </c>
      <c r="N19" s="98"/>
      <c r="O19" s="98"/>
      <c r="P19" s="98"/>
      <c r="Q19" s="98"/>
      <c r="R19" s="102"/>
    </row>
    <row r="20" spans="1:18" ht="16.25" customHeight="1" thickBot="1">
      <c r="B20" s="19" t="s">
        <v>16</v>
      </c>
      <c r="C20" s="109"/>
      <c r="D20" s="110"/>
      <c r="E20" s="110"/>
      <c r="F20" s="20" t="s">
        <v>6</v>
      </c>
      <c r="G20" s="21" t="s">
        <v>17</v>
      </c>
      <c r="H20" s="109"/>
      <c r="I20" s="110"/>
      <c r="J20" s="110"/>
      <c r="K20" s="20" t="s">
        <v>6</v>
      </c>
      <c r="L20" s="21" t="s">
        <v>18</v>
      </c>
      <c r="M20" s="111" t="str">
        <f>IF(H20="","",(C20/H20*100-100))</f>
        <v/>
      </c>
      <c r="N20" s="112"/>
      <c r="O20" s="112"/>
      <c r="P20" s="112"/>
      <c r="Q20" s="113"/>
      <c r="R20" s="7" t="s">
        <v>7</v>
      </c>
    </row>
    <row r="21" spans="1:18" ht="4.25" customHeight="1">
      <c r="B21" s="17"/>
      <c r="C21" s="17"/>
    </row>
    <row r="22" spans="1:18" ht="18.75" customHeight="1">
      <c r="A22" s="53" t="s">
        <v>72</v>
      </c>
      <c r="B22" s="17"/>
      <c r="C22" s="17"/>
    </row>
    <row r="23" spans="1:18" ht="45" customHeight="1" thickBot="1">
      <c r="B23" s="18"/>
      <c r="C23" s="98" t="s">
        <v>19</v>
      </c>
      <c r="D23" s="99"/>
      <c r="E23" s="99"/>
      <c r="F23" s="99"/>
      <c r="G23" s="100"/>
      <c r="H23" s="98" t="s">
        <v>20</v>
      </c>
      <c r="I23" s="99"/>
      <c r="J23" s="99"/>
      <c r="K23" s="99"/>
      <c r="L23" s="100"/>
      <c r="M23" s="101" t="s">
        <v>21</v>
      </c>
      <c r="N23" s="98"/>
      <c r="O23" s="98"/>
      <c r="P23" s="98"/>
      <c r="Q23" s="98"/>
      <c r="R23" s="102"/>
    </row>
    <row r="24" spans="1:18" ht="16.25" customHeight="1" thickBot="1">
      <c r="B24" s="19" t="s">
        <v>16</v>
      </c>
      <c r="C24" s="103"/>
      <c r="D24" s="104"/>
      <c r="E24" s="104"/>
      <c r="F24" s="20" t="s">
        <v>6</v>
      </c>
      <c r="G24" s="21" t="s">
        <v>22</v>
      </c>
      <c r="H24" s="103"/>
      <c r="I24" s="104"/>
      <c r="J24" s="104"/>
      <c r="K24" s="20" t="s">
        <v>6</v>
      </c>
      <c r="L24" s="21" t="s">
        <v>23</v>
      </c>
      <c r="M24" s="105" t="str">
        <f>IF(C24="","",(H24/C24*100))</f>
        <v/>
      </c>
      <c r="N24" s="106"/>
      <c r="O24" s="106"/>
      <c r="P24" s="106"/>
      <c r="Q24" s="107"/>
      <c r="R24" s="6" t="s">
        <v>7</v>
      </c>
    </row>
    <row r="25" spans="1:18" ht="13">
      <c r="B25" s="17" t="s">
        <v>24</v>
      </c>
      <c r="C25" s="17"/>
    </row>
    <row r="26" spans="1:18" ht="4.25" customHeight="1"/>
    <row r="27" spans="1:18" ht="18.75" customHeight="1">
      <c r="A27" s="1" t="s">
        <v>25</v>
      </c>
      <c r="B27" s="17"/>
      <c r="C27" s="17"/>
    </row>
    <row r="28" spans="1:18" ht="16.25" customHeight="1" thickBot="1">
      <c r="B28" s="94" t="s">
        <v>26</v>
      </c>
      <c r="C28" s="22"/>
      <c r="D28" s="23" t="s">
        <v>27</v>
      </c>
      <c r="E28" s="24"/>
      <c r="F28" s="6" t="s">
        <v>28</v>
      </c>
      <c r="G28" s="25"/>
      <c r="H28" s="21" t="s">
        <v>27</v>
      </c>
      <c r="I28" s="26"/>
      <c r="J28" s="6" t="s">
        <v>28</v>
      </c>
      <c r="K28" s="25"/>
      <c r="L28" s="21" t="s">
        <v>27</v>
      </c>
      <c r="M28" s="26"/>
      <c r="N28" s="6" t="s">
        <v>28</v>
      </c>
      <c r="O28" s="73" t="s">
        <v>29</v>
      </c>
      <c r="P28" s="73"/>
      <c r="Q28" s="73"/>
      <c r="R28" s="73"/>
    </row>
    <row r="29" spans="1:18" ht="16.25" customHeight="1" thickBot="1">
      <c r="B29" s="95"/>
      <c r="C29" s="87"/>
      <c r="D29" s="88"/>
      <c r="E29" s="88"/>
      <c r="F29" s="6" t="s">
        <v>6</v>
      </c>
      <c r="G29" s="75"/>
      <c r="H29" s="89"/>
      <c r="I29" s="89"/>
      <c r="J29" s="6" t="s">
        <v>6</v>
      </c>
      <c r="K29" s="75"/>
      <c r="L29" s="89"/>
      <c r="M29" s="89"/>
      <c r="N29" s="21" t="s">
        <v>6</v>
      </c>
      <c r="O29" s="96" t="str">
        <f>IF(C29="","",SUM(C29,G29,K29))</f>
        <v/>
      </c>
      <c r="P29" s="97"/>
      <c r="Q29" s="97"/>
      <c r="R29" s="20" t="s">
        <v>6</v>
      </c>
    </row>
    <row r="30" spans="1:18" ht="4.25" customHeight="1">
      <c r="H30" s="27"/>
      <c r="J30" s="27"/>
      <c r="K30" s="23"/>
      <c r="L30" s="23"/>
      <c r="M30" s="23"/>
      <c r="N30" s="10"/>
      <c r="P30" s="1"/>
    </row>
    <row r="31" spans="1:18" ht="16.25" customHeight="1" thickBot="1">
      <c r="B31" s="84" t="s">
        <v>30</v>
      </c>
      <c r="C31" s="28"/>
      <c r="D31" s="23" t="s">
        <v>27</v>
      </c>
      <c r="E31" s="54"/>
      <c r="F31" s="52" t="s">
        <v>28</v>
      </c>
      <c r="G31" s="25"/>
      <c r="H31" s="2" t="s">
        <v>27</v>
      </c>
      <c r="I31" s="26">
        <v>5</v>
      </c>
      <c r="J31" s="2" t="s">
        <v>28</v>
      </c>
      <c r="K31" s="25"/>
      <c r="L31" s="21" t="s">
        <v>27</v>
      </c>
      <c r="M31" s="26"/>
      <c r="N31" s="21" t="s">
        <v>28</v>
      </c>
      <c r="O31" s="85" t="s">
        <v>31</v>
      </c>
      <c r="P31" s="85"/>
      <c r="Q31" s="85"/>
      <c r="R31" s="86"/>
    </row>
    <row r="32" spans="1:18" ht="16.25" customHeight="1" thickBot="1">
      <c r="B32" s="84"/>
      <c r="C32" s="87"/>
      <c r="D32" s="88"/>
      <c r="E32" s="88"/>
      <c r="F32" s="6" t="s">
        <v>6</v>
      </c>
      <c r="G32" s="75"/>
      <c r="H32" s="89"/>
      <c r="I32" s="89"/>
      <c r="J32" s="6" t="s">
        <v>6</v>
      </c>
      <c r="K32" s="90"/>
      <c r="L32" s="91"/>
      <c r="M32" s="91"/>
      <c r="N32" s="29" t="s">
        <v>6</v>
      </c>
      <c r="O32" s="92" t="str">
        <f>IF(C32="","",SUM(C32,G32,K32))</f>
        <v/>
      </c>
      <c r="P32" s="93"/>
      <c r="Q32" s="93"/>
      <c r="R32" s="20" t="s">
        <v>6</v>
      </c>
    </row>
    <row r="33" spans="1:18" ht="4.25" customHeight="1">
      <c r="B33" s="30"/>
      <c r="H33" s="5"/>
      <c r="I33" s="5"/>
      <c r="J33" s="55"/>
      <c r="L33" s="79"/>
      <c r="M33" s="79"/>
      <c r="N33" s="79"/>
    </row>
    <row r="34" spans="1:18" ht="18.75" customHeight="1">
      <c r="A34" s="1" t="s">
        <v>32</v>
      </c>
      <c r="B34" s="17"/>
      <c r="C34" s="17"/>
      <c r="J34" s="56"/>
      <c r="P34" s="1"/>
    </row>
    <row r="35" spans="1:18" ht="16.25" customHeight="1" thickBot="1">
      <c r="B35" s="80" t="s">
        <v>33</v>
      </c>
      <c r="C35" s="25"/>
      <c r="D35" s="21" t="s">
        <v>27</v>
      </c>
      <c r="E35" s="26"/>
      <c r="F35" s="6" t="s">
        <v>28</v>
      </c>
      <c r="G35" s="25"/>
      <c r="H35" s="21" t="s">
        <v>27</v>
      </c>
      <c r="I35" s="26"/>
      <c r="J35" s="6" t="s">
        <v>28</v>
      </c>
      <c r="K35" s="25"/>
      <c r="L35" s="21" t="s">
        <v>27</v>
      </c>
      <c r="M35" s="26"/>
      <c r="N35" s="6" t="s">
        <v>28</v>
      </c>
      <c r="O35" s="73" t="s">
        <v>34</v>
      </c>
      <c r="P35" s="73"/>
      <c r="Q35" s="73"/>
      <c r="R35" s="73"/>
    </row>
    <row r="36" spans="1:18" ht="16.25" customHeight="1" thickBot="1">
      <c r="B36" s="80"/>
      <c r="C36" s="74"/>
      <c r="D36" s="74"/>
      <c r="E36" s="75"/>
      <c r="F36" s="52" t="s">
        <v>6</v>
      </c>
      <c r="G36" s="74"/>
      <c r="H36" s="74"/>
      <c r="I36" s="75"/>
      <c r="J36" s="6" t="s">
        <v>6</v>
      </c>
      <c r="K36" s="74"/>
      <c r="L36" s="74"/>
      <c r="M36" s="75"/>
      <c r="N36" s="21" t="s">
        <v>6</v>
      </c>
      <c r="O36" s="81" t="str">
        <f>IF(C36="","",SUM(C36,G36,K36))</f>
        <v/>
      </c>
      <c r="P36" s="82"/>
      <c r="Q36" s="83"/>
      <c r="R36" s="20" t="s">
        <v>6</v>
      </c>
    </row>
    <row r="37" spans="1:18" ht="7.5" customHeight="1">
      <c r="P37" s="1"/>
    </row>
    <row r="38" spans="1:18" ht="16.25" customHeight="1" thickBot="1">
      <c r="B38" s="72" t="s">
        <v>35</v>
      </c>
      <c r="C38" s="25"/>
      <c r="D38" s="21" t="s">
        <v>27</v>
      </c>
      <c r="E38" s="26"/>
      <c r="F38" s="6" t="s">
        <v>28</v>
      </c>
      <c r="G38" s="25"/>
      <c r="H38" s="21" t="s">
        <v>27</v>
      </c>
      <c r="I38" s="26"/>
      <c r="J38" s="6" t="s">
        <v>28</v>
      </c>
      <c r="K38" s="25"/>
      <c r="L38" s="21" t="s">
        <v>27</v>
      </c>
      <c r="M38" s="26"/>
      <c r="N38" s="6" t="s">
        <v>28</v>
      </c>
      <c r="O38" s="73" t="s">
        <v>36</v>
      </c>
      <c r="P38" s="73"/>
      <c r="Q38" s="73"/>
      <c r="R38" s="73"/>
    </row>
    <row r="39" spans="1:18" ht="16.25" customHeight="1" thickBot="1">
      <c r="B39" s="72"/>
      <c r="C39" s="74"/>
      <c r="D39" s="74"/>
      <c r="E39" s="75"/>
      <c r="F39" s="6" t="s">
        <v>6</v>
      </c>
      <c r="G39" s="74"/>
      <c r="H39" s="74"/>
      <c r="I39" s="75"/>
      <c r="J39" s="6" t="s">
        <v>6</v>
      </c>
      <c r="K39" s="74"/>
      <c r="L39" s="74"/>
      <c r="M39" s="75"/>
      <c r="N39" s="21" t="s">
        <v>6</v>
      </c>
      <c r="O39" s="76" t="str">
        <f>IF(C39="","",SUM(C39,G39,K39))</f>
        <v/>
      </c>
      <c r="P39" s="77"/>
      <c r="Q39" s="78"/>
      <c r="R39" s="20" t="s">
        <v>6</v>
      </c>
    </row>
    <row r="40" spans="1:18" ht="9" customHeight="1">
      <c r="H40" s="5"/>
      <c r="I40" s="5"/>
      <c r="J40" s="5"/>
    </row>
    <row r="41" spans="1:18" ht="11.25" customHeight="1">
      <c r="B41" s="1" t="s">
        <v>37</v>
      </c>
    </row>
    <row r="42" spans="1:18" ht="6" customHeight="1" thickBot="1"/>
    <row r="43" spans="1:18" ht="16.25" customHeight="1">
      <c r="B43" s="2" t="s">
        <v>38</v>
      </c>
      <c r="C43" s="62" t="s">
        <v>39</v>
      </c>
      <c r="D43" s="63" t="str">
        <f>O29</f>
        <v/>
      </c>
      <c r="E43" s="63"/>
      <c r="F43" s="63"/>
      <c r="G43" s="63"/>
      <c r="H43" s="63"/>
      <c r="I43" s="65" t="s">
        <v>40</v>
      </c>
      <c r="J43" s="66" t="str">
        <f>O32</f>
        <v/>
      </c>
      <c r="K43" s="67"/>
      <c r="L43" s="67"/>
      <c r="M43" s="67"/>
      <c r="N43" s="68"/>
      <c r="O43" s="65" t="s">
        <v>39</v>
      </c>
      <c r="P43" s="69" t="str">
        <f>IF(J45="","",(D43/D45-J43/J45))</f>
        <v/>
      </c>
      <c r="Q43" s="62" t="s">
        <v>41</v>
      </c>
      <c r="R43" s="61" t="s">
        <v>73</v>
      </c>
    </row>
    <row r="44" spans="1:18" ht="6" customHeight="1">
      <c r="B44" s="2" t="s">
        <v>40</v>
      </c>
      <c r="C44" s="62"/>
      <c r="D44" s="31"/>
      <c r="E44" s="31"/>
      <c r="F44" s="32"/>
      <c r="G44" s="33"/>
      <c r="H44" s="34"/>
      <c r="I44" s="65"/>
      <c r="J44" s="32"/>
      <c r="K44" s="33"/>
      <c r="L44" s="33"/>
      <c r="M44" s="33"/>
      <c r="N44" s="33"/>
      <c r="O44" s="65"/>
      <c r="P44" s="70"/>
      <c r="Q44" s="62"/>
      <c r="R44" s="62"/>
    </row>
    <row r="45" spans="1:18" ht="16.25" customHeight="1" thickBot="1">
      <c r="B45" s="2" t="s">
        <v>42</v>
      </c>
      <c r="C45" s="62"/>
      <c r="D45" s="63" t="str">
        <f>O36</f>
        <v/>
      </c>
      <c r="E45" s="63"/>
      <c r="F45" s="63"/>
      <c r="G45" s="63"/>
      <c r="H45" s="63"/>
      <c r="I45" s="65"/>
      <c r="J45" s="63" t="str">
        <f>O39</f>
        <v/>
      </c>
      <c r="K45" s="63"/>
      <c r="L45" s="63"/>
      <c r="M45" s="63"/>
      <c r="N45" s="63"/>
      <c r="O45" s="65"/>
      <c r="P45" s="71"/>
      <c r="Q45" s="62"/>
      <c r="R45" s="62"/>
    </row>
    <row r="46" spans="1:18" ht="6.75" customHeight="1">
      <c r="B46" s="2"/>
      <c r="C46" s="2"/>
      <c r="D46" s="35"/>
      <c r="E46" s="35"/>
      <c r="F46" s="35"/>
      <c r="G46" s="35"/>
      <c r="H46" s="35"/>
      <c r="I46" s="2"/>
      <c r="J46" s="35"/>
      <c r="K46" s="35"/>
      <c r="L46" s="35"/>
      <c r="M46" s="35"/>
      <c r="N46" s="35"/>
      <c r="P46" s="36"/>
      <c r="R46" s="2"/>
    </row>
    <row r="47" spans="1:18" ht="13">
      <c r="A47" s="64" t="s">
        <v>43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</row>
    <row r="48" spans="1:18" ht="13">
      <c r="C48" s="1" t="s">
        <v>44</v>
      </c>
    </row>
    <row r="49" spans="2:18" ht="13">
      <c r="C49" s="37" t="s">
        <v>45</v>
      </c>
      <c r="D49" s="38"/>
      <c r="E49" s="39"/>
      <c r="F49" s="38"/>
    </row>
    <row r="50" spans="2:18" ht="22.25" customHeight="1">
      <c r="E50" s="40" t="s">
        <v>46</v>
      </c>
      <c r="F50" s="57" t="s">
        <v>47</v>
      </c>
      <c r="G50" s="57"/>
      <c r="H50" s="38"/>
      <c r="I50" s="58"/>
      <c r="J50" s="58"/>
      <c r="K50" s="58"/>
      <c r="L50" s="58"/>
      <c r="M50" s="58"/>
      <c r="N50" s="58"/>
      <c r="O50" s="58"/>
      <c r="P50" s="58"/>
      <c r="Q50" s="58"/>
      <c r="R50" s="58"/>
    </row>
    <row r="51" spans="2:18" ht="18" customHeight="1">
      <c r="B51" s="51"/>
      <c r="C51" s="40"/>
      <c r="F51" s="57" t="s">
        <v>48</v>
      </c>
      <c r="G51" s="57"/>
      <c r="H51" s="38"/>
      <c r="I51" s="58"/>
      <c r="J51" s="58"/>
      <c r="K51" s="58"/>
      <c r="L51" s="58"/>
      <c r="M51" s="58"/>
      <c r="N51" s="58"/>
      <c r="O51" s="58"/>
      <c r="P51" s="58"/>
      <c r="Q51" s="58"/>
      <c r="R51" s="41"/>
    </row>
    <row r="52" spans="2:18" ht="16.75" customHeight="1">
      <c r="B52" s="51"/>
      <c r="C52"/>
      <c r="F52" s="59" t="s">
        <v>49</v>
      </c>
      <c r="G52" s="59"/>
      <c r="H52" s="39"/>
      <c r="I52" s="38"/>
      <c r="J52" s="39"/>
      <c r="K52" s="39"/>
      <c r="L52" s="39"/>
      <c r="M52" s="39"/>
      <c r="N52" s="39"/>
      <c r="O52" s="39"/>
      <c r="P52" s="39"/>
      <c r="Q52" s="38"/>
      <c r="R52" s="38"/>
    </row>
    <row r="53" spans="2:18" ht="13.25" customHeight="1">
      <c r="B53" s="51"/>
      <c r="C53" s="40"/>
      <c r="F53" s="57"/>
      <c r="G53" s="57"/>
      <c r="H53" s="2"/>
      <c r="I53" s="60"/>
      <c r="J53" s="60"/>
      <c r="K53" s="60"/>
      <c r="L53" s="60"/>
      <c r="M53" s="60"/>
      <c r="N53" s="60"/>
      <c r="O53" s="60"/>
      <c r="P53" s="60"/>
      <c r="Q53" s="60"/>
      <c r="R53" s="60"/>
    </row>
    <row r="54" spans="2:18" ht="4.25" customHeight="1">
      <c r="B54" s="51"/>
      <c r="C54" s="40"/>
      <c r="D54" s="42"/>
      <c r="E54" s="42"/>
      <c r="H54" s="2"/>
      <c r="I54" s="2"/>
      <c r="J54" s="2"/>
    </row>
    <row r="55" spans="2:18" ht="15.75" customHeight="1">
      <c r="B55" t="s">
        <v>50</v>
      </c>
    </row>
  </sheetData>
  <mergeCells count="75">
    <mergeCell ref="I5:O5"/>
    <mergeCell ref="B7:E7"/>
    <mergeCell ref="F7:K7"/>
    <mergeCell ref="L7:O7"/>
    <mergeCell ref="B8:E8"/>
    <mergeCell ref="F8:J8"/>
    <mergeCell ref="L8:N8"/>
    <mergeCell ref="B9:E9"/>
    <mergeCell ref="F9:J9"/>
    <mergeCell ref="L9:N9"/>
    <mergeCell ref="B10:E10"/>
    <mergeCell ref="F10:J10"/>
    <mergeCell ref="L10:N10"/>
    <mergeCell ref="B11:E11"/>
    <mergeCell ref="F11:J11"/>
    <mergeCell ref="L11:N11"/>
    <mergeCell ref="B12:E12"/>
    <mergeCell ref="F12:J12"/>
    <mergeCell ref="L12:N12"/>
    <mergeCell ref="B14:Q14"/>
    <mergeCell ref="C19:G19"/>
    <mergeCell ref="H19:L19"/>
    <mergeCell ref="M19:R19"/>
    <mergeCell ref="C20:E20"/>
    <mergeCell ref="H20:J20"/>
    <mergeCell ref="M20:Q20"/>
    <mergeCell ref="C23:G23"/>
    <mergeCell ref="H23:L23"/>
    <mergeCell ref="M23:R23"/>
    <mergeCell ref="C24:E24"/>
    <mergeCell ref="H24:J24"/>
    <mergeCell ref="M24:Q24"/>
    <mergeCell ref="B28:B29"/>
    <mergeCell ref="O28:R28"/>
    <mergeCell ref="C29:E29"/>
    <mergeCell ref="G29:I29"/>
    <mergeCell ref="K29:M29"/>
    <mergeCell ref="O29:Q29"/>
    <mergeCell ref="B31:B32"/>
    <mergeCell ref="O31:R31"/>
    <mergeCell ref="C32:E32"/>
    <mergeCell ref="G32:I32"/>
    <mergeCell ref="K32:M32"/>
    <mergeCell ref="O32:Q32"/>
    <mergeCell ref="L33:N33"/>
    <mergeCell ref="B35:B36"/>
    <mergeCell ref="O35:R35"/>
    <mergeCell ref="C36:E36"/>
    <mergeCell ref="G36:I36"/>
    <mergeCell ref="K36:M36"/>
    <mergeCell ref="O36:Q36"/>
    <mergeCell ref="B38:B39"/>
    <mergeCell ref="O38:R38"/>
    <mergeCell ref="C39:E39"/>
    <mergeCell ref="G39:I39"/>
    <mergeCell ref="K39:M39"/>
    <mergeCell ref="O39:Q39"/>
    <mergeCell ref="R43:R45"/>
    <mergeCell ref="D45:H45"/>
    <mergeCell ref="J45:N45"/>
    <mergeCell ref="A47:Q47"/>
    <mergeCell ref="F50:G50"/>
    <mergeCell ref="I50:R50"/>
    <mergeCell ref="C43:C45"/>
    <mergeCell ref="D43:H43"/>
    <mergeCell ref="I43:I45"/>
    <mergeCell ref="J43:N43"/>
    <mergeCell ref="O43:O45"/>
    <mergeCell ref="P43:P45"/>
    <mergeCell ref="Q43:Q45"/>
    <mergeCell ref="F51:G51"/>
    <mergeCell ref="I51:Q51"/>
    <mergeCell ref="F52:G52"/>
    <mergeCell ref="F53:G53"/>
    <mergeCell ref="I53:R53"/>
  </mergeCells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view="pageBreakPreview" zoomScaleNormal="100" zoomScaleSheetLayoutView="100" workbookViewId="0">
      <selection activeCell="H44" sqref="H44"/>
    </sheetView>
  </sheetViews>
  <sheetFormatPr defaultRowHeight="13"/>
  <cols>
    <col min="1" max="1" width="5.453125" customWidth="1"/>
    <col min="2" max="2" width="6.453125" customWidth="1"/>
    <col min="3" max="3" width="4.453125" customWidth="1"/>
    <col min="4" max="6" width="4.81640625" customWidth="1"/>
    <col min="7" max="7" width="16.90625" customWidth="1"/>
    <col min="8" max="8" width="14.81640625" customWidth="1"/>
    <col min="9" max="9" width="10.08984375" customWidth="1"/>
  </cols>
  <sheetData>
    <row r="1" spans="1:13">
      <c r="A1" t="s">
        <v>51</v>
      </c>
    </row>
    <row r="3" spans="1:13">
      <c r="A3" t="s">
        <v>52</v>
      </c>
    </row>
    <row r="4" spans="1:13">
      <c r="B4" t="s">
        <v>53</v>
      </c>
    </row>
    <row r="5" spans="1:13">
      <c r="G5" t="s">
        <v>54</v>
      </c>
    </row>
    <row r="6" spans="1:13">
      <c r="B6" t="s">
        <v>55</v>
      </c>
      <c r="D6" t="s">
        <v>56</v>
      </c>
      <c r="F6" t="s">
        <v>57</v>
      </c>
      <c r="G6" t="s">
        <v>58</v>
      </c>
    </row>
    <row r="7" spans="1:13">
      <c r="C7" s="131" t="s">
        <v>59</v>
      </c>
      <c r="D7" s="131"/>
      <c r="E7" s="131"/>
      <c r="F7" s="131"/>
      <c r="G7" s="43" t="s">
        <v>60</v>
      </c>
      <c r="H7" s="43" t="s">
        <v>61</v>
      </c>
      <c r="I7" s="43" t="s">
        <v>62</v>
      </c>
      <c r="J7" s="4"/>
      <c r="K7" s="4"/>
      <c r="L7" s="4"/>
      <c r="M7" s="4"/>
    </row>
    <row r="8" spans="1:13">
      <c r="C8" s="131"/>
      <c r="D8" s="131"/>
      <c r="E8" s="131"/>
      <c r="F8" s="131"/>
      <c r="G8" s="44"/>
      <c r="H8" s="45"/>
      <c r="I8" s="48" t="str">
        <f>IF(H8="","",(G8/H8))</f>
        <v/>
      </c>
    </row>
    <row r="9" spans="1:13">
      <c r="C9" s="131"/>
      <c r="D9" s="131"/>
      <c r="E9" s="131"/>
      <c r="F9" s="131"/>
      <c r="G9" s="44"/>
      <c r="H9" s="45"/>
      <c r="I9" s="48" t="str">
        <f t="shared" ref="I9:I13" si="0">IF(H9="","",(G9/H9))</f>
        <v/>
      </c>
    </row>
    <row r="10" spans="1:13">
      <c r="C10" s="131"/>
      <c r="D10" s="131"/>
      <c r="E10" s="131"/>
      <c r="F10" s="131"/>
      <c r="G10" s="44"/>
      <c r="H10" s="45"/>
      <c r="I10" s="48" t="str">
        <f t="shared" si="0"/>
        <v/>
      </c>
    </row>
    <row r="11" spans="1:13">
      <c r="C11" s="131"/>
      <c r="D11" s="131"/>
      <c r="E11" s="131"/>
      <c r="F11" s="131"/>
      <c r="G11" s="44"/>
      <c r="H11" s="45"/>
      <c r="I11" s="48" t="str">
        <f t="shared" si="0"/>
        <v/>
      </c>
    </row>
    <row r="12" spans="1:13" ht="13.5" thickBot="1">
      <c r="C12" s="131"/>
      <c r="D12" s="131"/>
      <c r="E12" s="131"/>
      <c r="F12" s="131"/>
      <c r="G12" s="46"/>
      <c r="H12" s="47"/>
      <c r="I12" s="48" t="str">
        <f t="shared" si="0"/>
        <v/>
      </c>
    </row>
    <row r="13" spans="1:13" ht="13.5" thickTop="1">
      <c r="C13" s="131" t="s">
        <v>63</v>
      </c>
      <c r="D13" s="131"/>
      <c r="E13" s="131"/>
      <c r="F13" s="131"/>
      <c r="G13" s="49" t="str">
        <f>IF(G8="","",SUM(G8:G12))</f>
        <v/>
      </c>
      <c r="H13" s="50" t="str">
        <f>IF(H8="","",SUM(H8:H12))</f>
        <v/>
      </c>
      <c r="I13" s="48" t="str">
        <f t="shared" si="0"/>
        <v/>
      </c>
      <c r="J13" t="s">
        <v>64</v>
      </c>
    </row>
    <row r="15" spans="1:13">
      <c r="B15" t="s">
        <v>55</v>
      </c>
      <c r="D15" t="s">
        <v>56</v>
      </c>
      <c r="F15" t="s">
        <v>57</v>
      </c>
      <c r="G15" t="s">
        <v>65</v>
      </c>
    </row>
    <row r="16" spans="1:13">
      <c r="C16" s="131" t="s">
        <v>59</v>
      </c>
      <c r="D16" s="131"/>
      <c r="E16" s="131"/>
      <c r="F16" s="131"/>
      <c r="G16" s="43" t="s">
        <v>60</v>
      </c>
      <c r="H16" s="43" t="s">
        <v>61</v>
      </c>
      <c r="I16" s="43" t="s">
        <v>62</v>
      </c>
    </row>
    <row r="17" spans="2:10">
      <c r="C17" s="131"/>
      <c r="D17" s="131"/>
      <c r="E17" s="131"/>
      <c r="F17" s="131"/>
      <c r="G17" s="44"/>
      <c r="H17" s="45"/>
      <c r="I17" s="48" t="str">
        <f>IF(H17="","",(G17/H17))</f>
        <v/>
      </c>
    </row>
    <row r="18" spans="2:10">
      <c r="C18" s="131"/>
      <c r="D18" s="131"/>
      <c r="E18" s="131"/>
      <c r="F18" s="131"/>
      <c r="G18" s="44"/>
      <c r="H18" s="45"/>
      <c r="I18" s="48" t="str">
        <f t="shared" ref="I18:I22" si="1">IF(H18="","",(G18/H18))</f>
        <v/>
      </c>
    </row>
    <row r="19" spans="2:10">
      <c r="C19" s="131"/>
      <c r="D19" s="131"/>
      <c r="E19" s="131"/>
      <c r="F19" s="131"/>
      <c r="G19" s="44"/>
      <c r="H19" s="45"/>
      <c r="I19" s="48" t="str">
        <f t="shared" si="1"/>
        <v/>
      </c>
    </row>
    <row r="20" spans="2:10">
      <c r="C20" s="131"/>
      <c r="D20" s="131"/>
      <c r="E20" s="131"/>
      <c r="F20" s="131"/>
      <c r="G20" s="44"/>
      <c r="H20" s="45"/>
      <c r="I20" s="48" t="str">
        <f t="shared" si="1"/>
        <v/>
      </c>
    </row>
    <row r="21" spans="2:10" ht="13.5" thickBot="1">
      <c r="C21" s="131"/>
      <c r="D21" s="131"/>
      <c r="E21" s="131"/>
      <c r="F21" s="131"/>
      <c r="G21" s="46"/>
      <c r="H21" s="47"/>
      <c r="I21" s="48" t="str">
        <f t="shared" si="1"/>
        <v/>
      </c>
    </row>
    <row r="22" spans="2:10" ht="13.5" thickTop="1">
      <c r="C22" s="131" t="s">
        <v>63</v>
      </c>
      <c r="D22" s="131"/>
      <c r="E22" s="131"/>
      <c r="F22" s="131"/>
      <c r="G22" s="49" t="str">
        <f>IF(G17="","",SUM(G17:G21))</f>
        <v/>
      </c>
      <c r="H22" s="50" t="str">
        <f>IF(H17="","",SUM(H17:H21))</f>
        <v/>
      </c>
      <c r="I22" s="48" t="str">
        <f t="shared" si="1"/>
        <v/>
      </c>
      <c r="J22" t="s">
        <v>66</v>
      </c>
    </row>
    <row r="23" spans="2:10" ht="8.4" customHeight="1"/>
    <row r="24" spans="2:10" ht="7.25" customHeight="1">
      <c r="G24" s="4"/>
    </row>
    <row r="25" spans="2:10">
      <c r="G25" s="4"/>
      <c r="H25" s="4"/>
      <c r="I25" s="4"/>
    </row>
    <row r="26" spans="2:10">
      <c r="B26" t="s">
        <v>67</v>
      </c>
    </row>
    <row r="27" spans="2:10">
      <c r="B27" t="s">
        <v>68</v>
      </c>
    </row>
    <row r="28" spans="2:10">
      <c r="B28" t="s">
        <v>69</v>
      </c>
    </row>
    <row r="29" spans="2:10">
      <c r="B29" t="s">
        <v>70</v>
      </c>
    </row>
    <row r="30" spans="2:10">
      <c r="B30" t="s">
        <v>55</v>
      </c>
      <c r="D30" t="s">
        <v>56</v>
      </c>
      <c r="F30" t="s">
        <v>57</v>
      </c>
      <c r="G30" t="s">
        <v>58</v>
      </c>
    </row>
    <row r="31" spans="2:10">
      <c r="C31" s="136"/>
      <c r="D31" s="136"/>
      <c r="E31" s="136"/>
      <c r="F31" s="136"/>
      <c r="G31" s="43" t="s">
        <v>60</v>
      </c>
      <c r="H31" s="43" t="s">
        <v>61</v>
      </c>
      <c r="I31" s="43" t="s">
        <v>62</v>
      </c>
    </row>
    <row r="32" spans="2:10" ht="15.75" customHeight="1">
      <c r="C32" s="136"/>
      <c r="D32" s="136"/>
      <c r="E32" s="136"/>
      <c r="F32" s="136"/>
      <c r="G32" s="44"/>
      <c r="H32" s="45"/>
      <c r="I32" s="48" t="str">
        <f>IF(H32="","",(G32/H32))</f>
        <v/>
      </c>
      <c r="J32" t="s">
        <v>64</v>
      </c>
    </row>
    <row r="34" spans="2:10">
      <c r="B34" t="s">
        <v>55</v>
      </c>
      <c r="D34" t="s">
        <v>56</v>
      </c>
      <c r="F34" t="s">
        <v>57</v>
      </c>
      <c r="G34" t="s">
        <v>65</v>
      </c>
    </row>
    <row r="35" spans="2:10">
      <c r="C35" s="136"/>
      <c r="D35" s="136"/>
      <c r="E35" s="136"/>
      <c r="F35" s="136"/>
      <c r="G35" s="43" t="s">
        <v>60</v>
      </c>
      <c r="H35" s="43" t="s">
        <v>61</v>
      </c>
      <c r="I35" s="43" t="s">
        <v>62</v>
      </c>
    </row>
    <row r="36" spans="2:10">
      <c r="C36" s="136"/>
      <c r="D36" s="136"/>
      <c r="E36" s="136"/>
      <c r="F36" s="136"/>
      <c r="G36" s="44"/>
      <c r="H36" s="45"/>
      <c r="I36" s="48" t="str">
        <f>IF(H36="","",(G36/H36))</f>
        <v/>
      </c>
      <c r="J36" t="s">
        <v>66</v>
      </c>
    </row>
    <row r="37" spans="2:10">
      <c r="G37" s="4"/>
      <c r="H37" s="4"/>
      <c r="I37" s="4"/>
    </row>
    <row r="46" spans="2:10">
      <c r="G46" s="4"/>
      <c r="H46" s="4"/>
      <c r="I46" s="4"/>
    </row>
    <row r="54" spans="7:9">
      <c r="G54" s="4"/>
    </row>
    <row r="55" spans="7:9">
      <c r="G55" s="4"/>
      <c r="H55" s="4"/>
      <c r="I55" s="4"/>
    </row>
  </sheetData>
  <mergeCells count="18">
    <mergeCell ref="C12:F12"/>
    <mergeCell ref="C7:F7"/>
    <mergeCell ref="C8:F8"/>
    <mergeCell ref="C9:F9"/>
    <mergeCell ref="C10:F10"/>
    <mergeCell ref="C11:F11"/>
    <mergeCell ref="C36:F36"/>
    <mergeCell ref="C13:F13"/>
    <mergeCell ref="C16:F16"/>
    <mergeCell ref="C17:F17"/>
    <mergeCell ref="C18:F18"/>
    <mergeCell ref="C19:F19"/>
    <mergeCell ref="C20:F20"/>
    <mergeCell ref="C21:F21"/>
    <mergeCell ref="C22:F22"/>
    <mergeCell ref="C31:F31"/>
    <mergeCell ref="C32:F32"/>
    <mergeCell ref="C35:F3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ロ－１別表</vt:lpstr>
      <vt:lpstr>ロ－１軽油単価・原油単価算出用</vt:lpstr>
      <vt:lpstr>'ロ－１軽油単価・原油単価算出用'!Print_Area</vt:lpstr>
      <vt:lpstr>'ロ－１別表'!Print_Area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ous12035</dc:creator>
  <cp:lastModifiedBy>ous12035</cp:lastModifiedBy>
  <cp:lastPrinted>2024-12-02T08:59:32Z</cp:lastPrinted>
  <dcterms:created xsi:type="dcterms:W3CDTF">2024-12-02T08:30:42Z</dcterms:created>
  <dcterms:modified xsi:type="dcterms:W3CDTF">2024-12-03T03:13:47Z</dcterms:modified>
</cp:coreProperties>
</file>