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OIZ4DyWsDsShls+rHg0iZovfJhb4Esvn9hIwcA7+1URaGGqFr/NxNLxu3PPMGzhi6lkjA5VqzBOKR/dJTeTxXQ==" workbookSaltValue="y4/GehfMev2sXE/OUWH3yg==" workbookSpinCount="100000" lockStructure="1"/>
  <bookViews>
    <workbookView xWindow="-100" yWindow="-100" windowWidth="23230" windowHeight="13870" tabRatio="524"/>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B5" i="6" s="1"/>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L5" i="6" l="1"/>
  <c r="T5" i="6"/>
  <c r="M5" i="6"/>
  <c r="U5" i="6"/>
  <c r="O5" i="6"/>
  <c r="W5" i="6"/>
  <c r="P5" i="6"/>
  <c r="X5" i="6"/>
  <c r="N5" i="6"/>
  <c r="Q5" i="6"/>
  <c r="Y5" i="6"/>
  <c r="R5" i="6"/>
  <c r="Z5" i="6"/>
  <c r="K5" i="6"/>
  <c r="S5" i="6"/>
  <c r="J5" i="6"/>
  <c r="V5" i="6"/>
  <c r="AO5" i="6"/>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CD5" i="6" s="1"/>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<sst xmlns="http://schemas.openxmlformats.org/spreadsheetml/2006/main" count="404" uniqueCount="274">
  <si>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</si>
  <si>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</si>
  <si>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</si>
  <si>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</si>
  <si>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</si>
  <si>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</si>
  <si>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</si>
  <si>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</si>
  <si>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</si>
  <si>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</si>
  <si>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</si>
  <si>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</si>
  <si>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</si>
  <si>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</si>
  <si>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</si>
  <si>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</si>
  <si>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</si>
  <si>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</si>
  <si>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</si>
  <si>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</si>
  <si>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</si>
  <si>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</si>
  <si>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</si>
  <si>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</si>
  <si>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</si>
  <si>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</si>
  <si>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</si>
  <si>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</si>
  <si>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</si>
  <si>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</si>
  <si>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</si>
  <si>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</si>
  <si>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</si>
  <si>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</si>
  <si>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</si>
  <si>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</si>
  <si>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</si>
  <si>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</si>
  <si>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</si>
  <si>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</si>
  <si>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</si>
  <si>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</si>
  <si>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</si>
  <si>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</si>
  <si>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</si>
  <si>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</si>
  <si>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</si>
  <si>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</si>
  <si>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</si>
  <si>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</si>
  <si>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</si>
  <si>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</si>
  <si>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</si>
  <si>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</si>
  <si>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</si>
  <si>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</si>
  <si>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</si>
  <si>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</si>
  <si>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</si>
  <si>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</si>
  <si>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</si>
  <si>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</si>
  <si>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</si>
  <si>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</si>
  <si>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</si>
  <si>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</si>
  <si>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</si>
  <si>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</si>
  <si>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</si>
  <si>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</si>
  <si>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</si>
  <si>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</si>
  <si>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</si>
  <si>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</si>
  <si>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</si>
  <si>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</si>
  <si>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</si>
  <si>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</si>
  <si>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</si>
  <si>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</si>
  <si>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</si>
  <si>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</si>
  <si>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</si>
  <si>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</si>
  <si>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</si>
  <si>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</si>
  <si>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</si>
  <si>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</si>
  <si>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</si>
  <si>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</si>
  <si>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</si>
  <si>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</si>
  <si>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</si>
  <si>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</si>
  <si>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</si>
  <si>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</si>
  <si>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</si>
  <si>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</si>
  <si>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</si>
  <si>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</si>
  <si>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</si>
  <si>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</si>
  <si>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</si>
  <si>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</si>
  <si>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</si>
  <si>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</si>
  <si>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</si>
  <si>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</si>
  <si>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</si>
  <si>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</si>
  <si>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</si>
  <si>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</si>
  <si>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</si>
  <si>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</si>
  <si>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</si>
  <si>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</si>
  <si>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</si>
  <si>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</si>
  <si>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</si>
  <si>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</si>
  <si>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</si>
  <si>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</si>
  <si>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</si>
  <si>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</si>
  <si>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</si>
  <si>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</si>
  <si>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</si>
  <si>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</si>
  <si>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</si>
  <si>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</si>
  <si>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</si>
  <si>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</si>
  <si>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</si>
  <si>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</si>
  <si>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</si>
  <si>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</si>
  <si>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</si>
  <si>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</si>
  <si>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</si>
  <si>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</si>
  <si>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</si>
  <si>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</si>
  <si>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</si>
  <si>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</si>
  <si>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</si>
  <si>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</si>
  <si>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</si>
  <si>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</si>
  <si>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</si>
  <si>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</si>
  <si>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</si>
  <si>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</si>
  <si>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</si>
  <si>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</si>
  <si>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</si>
  <si>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</si>
  <si>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</si>
  <si>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</si>
  <si>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</si>
  <si>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</si>
  <si>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</si>
  <si>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</si>
  <si>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</si>
  <si>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</si>
  <si>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</si>
  <si>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</si>
  <si>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</si>
  <si>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</si>
  <si>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</si>
  <si>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</si>
  <si>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</si>
  <si>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</si>
  <si>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</si>
  <si>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</si>
  <si>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</si>
  <si>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</si>
  <si>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</si>
  <si>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</si>
  <si>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</si>
  <si>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</si>
  <si>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</si>
  <si>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</si>
  <si>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</si>
  <si>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</si>
  <si>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</si>
  <si>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</si>
  <si>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</si>
  <si>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</si>
  <si>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</si>
  <si>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</si>
  <si>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</si>
  <si>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</si>
  <si>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</si>
  <si>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</si>
  <si>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</si>
  <si>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</si>
  <si>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</si>
  <si>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</si>
  <si>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</si>
  <si>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</si>
  <si>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</si>
  <si>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</si>
  <si>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</si>
  <si>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</si>
  <si>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</si>
  <si>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</si>
  <si>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</si>
  <si>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</si>
  <si>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</si>
  <si>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</si>
  <si>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</si>
  <si>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</si>
  <si>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</si>
  <si>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</si>
  <si>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</si>
  <si>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</si>
  <si>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</si>
  <si>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</si>
  <si>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</si>
  <si>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</si>
  <si>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</si>
  <si>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</si>
  <si>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</si>
  <si>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</si>
  <si>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</si>
  <si>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</si>
  <si>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</si>
  <si>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</si>
  <si>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</si>
  <si>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</si>
  <si>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</si>
  <si>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</si>
  <si>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</si>
  <si>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</si>
  <si>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</si>
  <si>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</si>
  <si>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</si>
  <si>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</si>
  <si>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</si>
  <si>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</si>
  <si>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</si>
  <si>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</si>
  <si>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</si>
  <si>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</si>
  <si>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</si>
  <si>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</si>
  <si>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</si>
  <si>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</si>
  <si>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</si>
  <si>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</si>
  <si>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</si>
  <si>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</si>
  <si>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</si>
  <si>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</si>
  <si>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</si>
  <si>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</si>
  <si>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</si>
  <si>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</si>
  <si>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</si>
  <si>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</si>
  <si>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</si>
  <si>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</si>
  <si>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</si>
  <si>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</si>
  <si>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</si>
  <si>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</si>
  <si>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</si>
  <si>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</si>
  <si>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</si>
  <si>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</si>
  <si>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入所できない
5. その他
</t>
    </r>
    <phoneticPr fontId="1"/>
  </si>
  <si>
    <t xml:space="preserve"> の中に、令和８年５月１日現在の状況について回答してください。</t>
    <rPh sb="5" eb="7">
      <t>レイワ</t>
    </rPh>
    <phoneticPr fontId="1"/>
  </si>
  <si>
    <t>利用者の
所在地域</t>
    <rPh sb="0" eb="3">
      <t>リヨウシャ</t>
    </rPh>
    <rPh sb="5" eb="7">
      <t>ショザイ</t>
    </rPh>
    <rPh sb="7" eb="9">
      <t>チイキ</t>
    </rPh>
    <phoneticPr fontId="1"/>
  </si>
  <si>
    <t>1. 水沢
2. 江刺
3. 前沢
4. 胆沢
5. 衣川</t>
    <rPh sb="3" eb="5">
      <t>ミズサワ</t>
    </rPh>
    <rPh sb="9" eb="11">
      <t>エサシ</t>
    </rPh>
    <rPh sb="15" eb="17">
      <t>マエサワ</t>
    </rPh>
    <rPh sb="21" eb="23">
      <t>イサワ</t>
    </rPh>
    <rPh sb="27" eb="29">
      <t>コロモカワ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</si>
</sst>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19" fillId="7" borderId="1" xfId="0" applyFont="1" applyFill="1" applyBorder="1" applyAlignment="1">
      <alignment horizontal="center" vertical="center"/>
    </xf>
    <xf numFmtId="0" fontId="22" fillId="0" borderId="0" xfId="0" applyFont="1" applyBorder="1" applyAlignment="1">
      <alignment horizontal="left"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xf numFmtId="0" fontId="27" fillId="0" borderId="0" xfId="0" applyFont="1" applyBorder="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3">
    <cellStyle name="ハイパーリンク" xfId="2" builtinId="8"/>
    <cellStyle name="標準" xfId="0" builtinId="0"/>
    <cellStyle name="標準 2" xfId="1"/>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V68"/>
  <sheetViews>
    <sheetView showGridLines="0" tabSelected="1" view="pageBreakPreview" topLeftCell="A4" zoomScale="64" zoomScaleNormal="70" zoomScaleSheetLayoutView="64" zoomScalePageLayoutView="55" workbookViewId="0">
      <selection activeCell="B14" sqref="B14"/>
    </sheetView>
  </sheetViews>
  <sheetFormatPr defaultColWidth="3.90625" defaultRowHeight="13"/>
  <cols>
    <col min="1" max="1" width="10" customWidth="1"/>
    <col min="2" max="2" width="17" customWidth="1"/>
    <col min="3" max="6" width="20.81640625" customWidth="1"/>
    <col min="7" max="7" width="21.90625" customWidth="1"/>
    <col min="8" max="8" width="27.6328125" customWidth="1"/>
    <col min="9" max="9" width="37.1796875" customWidth="1"/>
    <col min="10" max="40" width="6.6328125" customWidth="1"/>
    <col min="41" max="48" width="8.36328125" customWidth="1"/>
    <col min="49" max="79" width="6.6328125" customWidth="1"/>
    <col min="80" max="82" width="37.08984375" customWidth="1"/>
    <col min="84" max="84" width="63.81640625" customWidth="1"/>
    <col min="85" max="85" width="67.08984375" customWidth="1"/>
    <col min="86" max="88" width="63.81640625" customWidth="1"/>
    <col min="89" max="93" width="52.6328125" customWidth="1"/>
    <col min="94" max="94" width="55.6328125" customWidth="1"/>
    <col min="95" max="96" width="70.6328125" customWidth="1"/>
    <col min="97" max="97" width="100.6328125" customWidth="1"/>
    <col min="98" max="100" width="70.6328125" customWidth="1"/>
  </cols>
  <sheetData>
    <row r="1" spans="1:100" s="3" customFormat="1" ht="26" customHeight="1">
      <c r="B1" s="180" t="s">
        <v>121</v>
      </c>
      <c r="C1" s="180"/>
      <c r="D1" s="180"/>
      <c r="E1" s="180"/>
      <c r="F1" s="180"/>
      <c r="G1" s="180"/>
      <c r="H1" s="180"/>
      <c r="I1" s="180"/>
      <c r="J1" s="14"/>
      <c r="K1" s="14"/>
      <c r="L1" s="14"/>
      <c r="M1" s="14"/>
      <c r="N1" s="14"/>
      <c r="O1" s="14"/>
      <c r="P1" s="14"/>
      <c r="Q1" s="14"/>
      <c r="R1" s="14"/>
      <c r="S1" s="14"/>
      <c r="T1" s="14"/>
      <c r="U1" s="14"/>
      <c r="V1" s="14"/>
      <c r="W1" s="14"/>
      <c r="X1" s="14"/>
      <c r="Y1" s="14"/>
      <c r="Z1" s="14"/>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row>
    <row r="2" spans="1:100" s="13" customFormat="1" ht="48" customHeight="1" thickBot="1">
      <c r="B2" s="144" t="s">
        <v>186</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5"/>
      <c r="CC2" s="15"/>
      <c r="CD2" s="15"/>
    </row>
    <row r="3" spans="1:100" s="13" customFormat="1" ht="23" customHeight="1" thickBot="1">
      <c r="C3" s="30"/>
      <c r="D3" s="119" t="s">
        <v>271</v>
      </c>
      <c r="G3" s="33"/>
      <c r="H3" s="32" t="s">
        <v>267</v>
      </c>
      <c r="I3" s="31"/>
      <c r="J3" s="31"/>
      <c r="K3" s="31"/>
      <c r="L3" s="31"/>
      <c r="M3" s="121"/>
      <c r="N3" s="122"/>
      <c r="O3" s="123"/>
      <c r="P3" s="32" t="s">
        <v>268</v>
      </c>
      <c r="Q3" s="118"/>
      <c r="R3" s="118"/>
      <c r="S3" s="118"/>
      <c r="T3" s="118"/>
      <c r="U3" s="118"/>
      <c r="V3" s="118"/>
      <c r="W3" s="118"/>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row>
    <row r="4" spans="1:100" s="27" customFormat="1" ht="8.7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row>
    <row r="5" spans="1:100" s="35" customFormat="1" ht="27" customHeight="1" thickTop="1" thickBot="1">
      <c r="A5" s="34"/>
      <c r="B5" s="147" t="s">
        <v>27</v>
      </c>
      <c r="C5" s="148"/>
      <c r="D5" s="148"/>
      <c r="E5" s="148"/>
      <c r="F5" s="148"/>
      <c r="G5" s="148"/>
      <c r="H5" s="183" t="s">
        <v>30</v>
      </c>
      <c r="I5" s="184"/>
      <c r="J5" s="184"/>
      <c r="K5" s="184"/>
      <c r="L5" s="184"/>
      <c r="M5" s="184"/>
      <c r="N5" s="184"/>
      <c r="O5" s="184"/>
      <c r="P5" s="184"/>
      <c r="Q5" s="184"/>
      <c r="R5" s="184"/>
      <c r="S5" s="184"/>
      <c r="T5" s="184"/>
      <c r="U5" s="184"/>
      <c r="V5" s="184"/>
      <c r="W5" s="184"/>
      <c r="X5" s="184"/>
      <c r="Y5" s="184"/>
      <c r="Z5" s="185"/>
      <c r="AA5" s="183" t="s">
        <v>248</v>
      </c>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5"/>
      <c r="BH5" s="183" t="s">
        <v>190</v>
      </c>
      <c r="BI5" s="184"/>
      <c r="BJ5" s="184"/>
      <c r="BK5" s="184"/>
      <c r="BL5" s="184"/>
      <c r="BM5" s="184"/>
      <c r="BN5" s="184"/>
      <c r="BO5" s="184"/>
      <c r="BP5" s="184"/>
      <c r="BQ5" s="184"/>
      <c r="BR5" s="184"/>
      <c r="BS5" s="184"/>
      <c r="BT5" s="184"/>
      <c r="BU5" s="184"/>
      <c r="BV5" s="184"/>
      <c r="BW5" s="184"/>
      <c r="BX5" s="184"/>
      <c r="BY5" s="184"/>
      <c r="BZ5" s="184"/>
      <c r="CA5" s="184"/>
      <c r="CB5" s="184"/>
      <c r="CC5" s="184"/>
      <c r="CD5" s="185"/>
    </row>
    <row r="6" spans="1:100" s="40" customFormat="1" ht="22.25" customHeight="1" thickTop="1">
      <c r="A6" s="36"/>
      <c r="B6" s="37" t="s">
        <v>26</v>
      </c>
      <c r="C6" s="38" t="s">
        <v>0</v>
      </c>
      <c r="D6" s="38" t="s">
        <v>1</v>
      </c>
      <c r="E6" s="38" t="s">
        <v>2</v>
      </c>
      <c r="F6" s="38" t="s">
        <v>28</v>
      </c>
      <c r="G6" s="39" t="s">
        <v>207</v>
      </c>
      <c r="H6" s="38" t="s">
        <v>3</v>
      </c>
      <c r="I6" s="48" t="s">
        <v>29</v>
      </c>
      <c r="J6" s="171" t="s">
        <v>4</v>
      </c>
      <c r="K6" s="172"/>
      <c r="L6" s="172"/>
      <c r="M6" s="172"/>
      <c r="N6" s="172"/>
      <c r="O6" s="172"/>
      <c r="P6" s="172"/>
      <c r="Q6" s="172"/>
      <c r="R6" s="172"/>
      <c r="S6" s="172"/>
      <c r="T6" s="172"/>
      <c r="U6" s="172"/>
      <c r="V6" s="172"/>
      <c r="W6" s="172"/>
      <c r="X6" s="172"/>
      <c r="Y6" s="172"/>
      <c r="Z6" s="173"/>
      <c r="AA6" s="171" t="s">
        <v>5</v>
      </c>
      <c r="AB6" s="172"/>
      <c r="AC6" s="172"/>
      <c r="AD6" s="172"/>
      <c r="AE6" s="172"/>
      <c r="AF6" s="172"/>
      <c r="AG6" s="173"/>
      <c r="AH6" s="171" t="s">
        <v>32</v>
      </c>
      <c r="AI6" s="172"/>
      <c r="AJ6" s="172"/>
      <c r="AK6" s="172"/>
      <c r="AL6" s="172"/>
      <c r="AM6" s="172"/>
      <c r="AN6" s="173"/>
      <c r="AO6" s="177" t="s">
        <v>6</v>
      </c>
      <c r="AP6" s="177"/>
      <c r="AQ6" s="177"/>
      <c r="AR6" s="177"/>
      <c r="AS6" s="177"/>
      <c r="AT6" s="177"/>
      <c r="AU6" s="177"/>
      <c r="AV6" s="177"/>
      <c r="AW6" s="178" t="s">
        <v>33</v>
      </c>
      <c r="AX6" s="179"/>
      <c r="AY6" s="179"/>
      <c r="AZ6" s="179"/>
      <c r="BA6" s="179"/>
      <c r="BB6" s="179"/>
      <c r="BC6" s="179"/>
      <c r="BD6" s="179"/>
      <c r="BE6" s="179"/>
      <c r="BF6" s="179"/>
      <c r="BG6" s="179"/>
      <c r="BH6" s="171" t="s">
        <v>34</v>
      </c>
      <c r="BI6" s="172"/>
      <c r="BJ6" s="172"/>
      <c r="BK6" s="172"/>
      <c r="BL6" s="172"/>
      <c r="BM6" s="172"/>
      <c r="BN6" s="172"/>
      <c r="BO6" s="172"/>
      <c r="BP6" s="172"/>
      <c r="BQ6" s="172"/>
      <c r="BR6" s="172"/>
      <c r="BS6" s="172"/>
      <c r="BT6" s="172"/>
      <c r="BU6" s="172"/>
      <c r="BV6" s="172"/>
      <c r="BW6" s="172"/>
      <c r="BX6" s="172"/>
      <c r="BY6" s="172"/>
      <c r="BZ6" s="172"/>
      <c r="CA6" s="173"/>
      <c r="CB6" s="38" t="s">
        <v>35</v>
      </c>
      <c r="CC6" s="38" t="s">
        <v>36</v>
      </c>
      <c r="CD6" s="38" t="s">
        <v>37</v>
      </c>
    </row>
    <row r="7" spans="1:100" s="1" customFormat="1" ht="34.25" customHeight="1">
      <c r="A7" s="16"/>
      <c r="B7" s="21"/>
      <c r="C7" s="21"/>
      <c r="D7" s="21"/>
      <c r="E7" s="21"/>
      <c r="F7" s="21"/>
      <c r="G7" s="23"/>
      <c r="H7" s="21"/>
      <c r="I7" s="21"/>
      <c r="J7" s="174"/>
      <c r="K7" s="175"/>
      <c r="L7" s="175"/>
      <c r="M7" s="175"/>
      <c r="N7" s="175"/>
      <c r="O7" s="175"/>
      <c r="P7" s="175"/>
      <c r="Q7" s="175"/>
      <c r="R7" s="175"/>
      <c r="S7" s="175"/>
      <c r="T7" s="175"/>
      <c r="U7" s="175"/>
      <c r="V7" s="175"/>
      <c r="W7" s="175"/>
      <c r="X7" s="175"/>
      <c r="Y7" s="175"/>
      <c r="Z7" s="176"/>
      <c r="AA7" s="174"/>
      <c r="AB7" s="175"/>
      <c r="AC7" s="175"/>
      <c r="AD7" s="175"/>
      <c r="AE7" s="175"/>
      <c r="AF7" s="175"/>
      <c r="AG7" s="176"/>
      <c r="AH7" s="174"/>
      <c r="AI7" s="175"/>
      <c r="AJ7" s="175"/>
      <c r="AK7" s="175"/>
      <c r="AL7" s="175"/>
      <c r="AM7" s="175"/>
      <c r="AN7" s="176"/>
      <c r="AO7" s="175"/>
      <c r="AP7" s="175"/>
      <c r="AQ7" s="175"/>
      <c r="AR7" s="175"/>
      <c r="AS7" s="175"/>
      <c r="AT7" s="175"/>
      <c r="AU7" s="175"/>
      <c r="AV7" s="175"/>
      <c r="AW7" s="192"/>
      <c r="AX7" s="193"/>
      <c r="AY7" s="193"/>
      <c r="AZ7" s="193"/>
      <c r="BA7" s="193"/>
      <c r="BB7" s="193"/>
      <c r="BC7" s="193"/>
      <c r="BD7" s="193"/>
      <c r="BE7" s="193"/>
      <c r="BF7" s="193"/>
      <c r="BG7" s="193"/>
      <c r="BH7" s="174"/>
      <c r="BI7" s="175"/>
      <c r="BJ7" s="175"/>
      <c r="BK7" s="175"/>
      <c r="BL7" s="175"/>
      <c r="BM7" s="175"/>
      <c r="BN7" s="175"/>
      <c r="BO7" s="175"/>
      <c r="BP7" s="175"/>
      <c r="BQ7" s="175"/>
      <c r="BR7" s="175"/>
      <c r="BS7" s="175"/>
      <c r="BT7" s="175"/>
      <c r="BU7" s="175"/>
      <c r="BV7" s="175"/>
      <c r="BW7" s="175"/>
      <c r="BX7" s="175"/>
      <c r="BY7" s="175"/>
      <c r="BZ7" s="175"/>
      <c r="CA7" s="176"/>
      <c r="CB7" s="41" t="s">
        <v>191</v>
      </c>
      <c r="CC7" s="41" t="s">
        <v>192</v>
      </c>
      <c r="CD7" s="41" t="s">
        <v>193</v>
      </c>
    </row>
    <row r="8" spans="1:100" s="6" customFormat="1" ht="30" customHeight="1">
      <c r="A8" s="17"/>
      <c r="B8" s="145" t="s">
        <v>272</v>
      </c>
      <c r="C8" s="128" t="s">
        <v>209</v>
      </c>
      <c r="D8" s="128" t="s">
        <v>210</v>
      </c>
      <c r="E8" s="133" t="s">
        <v>201</v>
      </c>
      <c r="F8" s="133" t="s">
        <v>200</v>
      </c>
      <c r="G8" s="158" t="s">
        <v>199</v>
      </c>
      <c r="H8" s="162" t="s">
        <v>198</v>
      </c>
      <c r="I8" s="162" t="s">
        <v>197</v>
      </c>
      <c r="J8" s="167" t="s">
        <v>250</v>
      </c>
      <c r="K8" s="168"/>
      <c r="L8" s="168"/>
      <c r="M8" s="168"/>
      <c r="N8" s="168"/>
      <c r="O8" s="168"/>
      <c r="P8" s="168"/>
      <c r="Q8" s="168"/>
      <c r="R8" s="168"/>
      <c r="S8" s="168"/>
      <c r="T8" s="168"/>
      <c r="U8" s="168"/>
      <c r="V8" s="168"/>
      <c r="W8" s="168"/>
      <c r="X8" s="168"/>
      <c r="Y8" s="168"/>
      <c r="Z8" s="158"/>
      <c r="AA8" s="186" t="s">
        <v>196</v>
      </c>
      <c r="AB8" s="187"/>
      <c r="AC8" s="187"/>
      <c r="AD8" s="187"/>
      <c r="AE8" s="187"/>
      <c r="AF8" s="187"/>
      <c r="AG8" s="187"/>
      <c r="AH8" s="187"/>
      <c r="AI8" s="187"/>
      <c r="AJ8" s="187"/>
      <c r="AK8" s="187"/>
      <c r="AL8" s="187"/>
      <c r="AM8" s="187"/>
      <c r="AN8" s="187"/>
      <c r="AO8" s="187"/>
      <c r="AP8" s="187"/>
      <c r="AQ8" s="187"/>
      <c r="AR8" s="187"/>
      <c r="AS8" s="187"/>
      <c r="AT8" s="187"/>
      <c r="AU8" s="187"/>
      <c r="AV8" s="188"/>
      <c r="AW8" s="167" t="s">
        <v>195</v>
      </c>
      <c r="AX8" s="168"/>
      <c r="AY8" s="168"/>
      <c r="AZ8" s="168"/>
      <c r="BA8" s="168"/>
      <c r="BB8" s="168"/>
      <c r="BC8" s="168"/>
      <c r="BD8" s="168"/>
      <c r="BE8" s="168"/>
      <c r="BF8" s="168"/>
      <c r="BG8" s="168"/>
      <c r="BH8" s="167" t="s">
        <v>194</v>
      </c>
      <c r="BI8" s="168"/>
      <c r="BJ8" s="168"/>
      <c r="BK8" s="168"/>
      <c r="BL8" s="168"/>
      <c r="BM8" s="168"/>
      <c r="BN8" s="168"/>
      <c r="BO8" s="168"/>
      <c r="BP8" s="168"/>
      <c r="BQ8" s="168"/>
      <c r="BR8" s="168"/>
      <c r="BS8" s="168"/>
      <c r="BT8" s="168"/>
      <c r="BU8" s="168"/>
      <c r="BV8" s="168"/>
      <c r="BW8" s="168"/>
      <c r="BX8" s="168"/>
      <c r="BY8" s="168"/>
      <c r="BZ8" s="168"/>
      <c r="CA8" s="158"/>
      <c r="CB8" s="133" t="s">
        <v>202</v>
      </c>
      <c r="CC8" s="133" t="s">
        <v>203</v>
      </c>
      <c r="CD8" s="133" t="s">
        <v>185</v>
      </c>
      <c r="CP8" s="7"/>
    </row>
    <row r="9" spans="1:100" s="2" customFormat="1" ht="69.650000000000006" customHeight="1">
      <c r="A9" s="18"/>
      <c r="B9" s="146"/>
      <c r="C9" s="129"/>
      <c r="D9" s="130"/>
      <c r="E9" s="134"/>
      <c r="F9" s="134"/>
      <c r="G9" s="159"/>
      <c r="H9" s="163"/>
      <c r="I9" s="163"/>
      <c r="J9" s="169"/>
      <c r="K9" s="170"/>
      <c r="L9" s="170"/>
      <c r="M9" s="170"/>
      <c r="N9" s="170"/>
      <c r="O9" s="170"/>
      <c r="P9" s="170"/>
      <c r="Q9" s="170"/>
      <c r="R9" s="170"/>
      <c r="S9" s="170"/>
      <c r="T9" s="170"/>
      <c r="U9" s="170"/>
      <c r="V9" s="170"/>
      <c r="W9" s="170"/>
      <c r="X9" s="170"/>
      <c r="Y9" s="170"/>
      <c r="Z9" s="159"/>
      <c r="AA9" s="189" t="s">
        <v>206</v>
      </c>
      <c r="AB9" s="190"/>
      <c r="AC9" s="190"/>
      <c r="AD9" s="190"/>
      <c r="AE9" s="190"/>
      <c r="AF9" s="190"/>
      <c r="AG9" s="191"/>
      <c r="AH9" s="189" t="s">
        <v>205</v>
      </c>
      <c r="AI9" s="190"/>
      <c r="AJ9" s="190"/>
      <c r="AK9" s="190"/>
      <c r="AL9" s="190"/>
      <c r="AM9" s="190"/>
      <c r="AN9" s="191"/>
      <c r="AO9" s="189" t="s">
        <v>204</v>
      </c>
      <c r="AP9" s="190"/>
      <c r="AQ9" s="190"/>
      <c r="AR9" s="190"/>
      <c r="AS9" s="190"/>
      <c r="AT9" s="190"/>
      <c r="AU9" s="190"/>
      <c r="AV9" s="191"/>
      <c r="AW9" s="169"/>
      <c r="AX9" s="170"/>
      <c r="AY9" s="170"/>
      <c r="AZ9" s="170"/>
      <c r="BA9" s="170"/>
      <c r="BB9" s="170"/>
      <c r="BC9" s="170"/>
      <c r="BD9" s="170"/>
      <c r="BE9" s="170"/>
      <c r="BF9" s="170"/>
      <c r="BG9" s="170"/>
      <c r="BH9" s="169"/>
      <c r="BI9" s="170"/>
      <c r="BJ9" s="170"/>
      <c r="BK9" s="170"/>
      <c r="BL9" s="170"/>
      <c r="BM9" s="170"/>
      <c r="BN9" s="170"/>
      <c r="BO9" s="170"/>
      <c r="BP9" s="170"/>
      <c r="BQ9" s="170"/>
      <c r="BR9" s="170"/>
      <c r="BS9" s="170"/>
      <c r="BT9" s="170"/>
      <c r="BU9" s="170"/>
      <c r="BV9" s="170"/>
      <c r="BW9" s="170"/>
      <c r="BX9" s="170"/>
      <c r="BY9" s="170"/>
      <c r="BZ9" s="170"/>
      <c r="CA9" s="159"/>
      <c r="CB9" s="134"/>
      <c r="CC9" s="134"/>
      <c r="CD9" s="134"/>
    </row>
    <row r="10" spans="1:100" s="2" customFormat="1" ht="309.64999999999998" customHeight="1">
      <c r="A10" s="18"/>
      <c r="B10" s="120" t="s">
        <v>273</v>
      </c>
      <c r="C10" s="55" t="s">
        <v>211</v>
      </c>
      <c r="D10" s="78" t="s">
        <v>211</v>
      </c>
      <c r="E10" s="55" t="s">
        <v>242</v>
      </c>
      <c r="F10" s="55" t="s">
        <v>241</v>
      </c>
      <c r="G10" s="77" t="s">
        <v>22</v>
      </c>
      <c r="H10" s="138" t="s">
        <v>239</v>
      </c>
      <c r="I10" s="78" t="s">
        <v>240</v>
      </c>
      <c r="J10" s="103" t="s">
        <v>122</v>
      </c>
      <c r="K10" s="104" t="s">
        <v>123</v>
      </c>
      <c r="L10" s="104" t="s">
        <v>132</v>
      </c>
      <c r="M10" s="104" t="s">
        <v>124</v>
      </c>
      <c r="N10" s="104" t="s">
        <v>157</v>
      </c>
      <c r="O10" s="104" t="s">
        <v>125</v>
      </c>
      <c r="P10" s="104" t="s">
        <v>126</v>
      </c>
      <c r="Q10" s="104" t="s">
        <v>127</v>
      </c>
      <c r="R10" s="104" t="s">
        <v>128</v>
      </c>
      <c r="S10" s="104" t="s">
        <v>129</v>
      </c>
      <c r="T10" s="104" t="s">
        <v>135</v>
      </c>
      <c r="U10" s="104" t="s">
        <v>130</v>
      </c>
      <c r="V10" s="104" t="s">
        <v>134</v>
      </c>
      <c r="W10" s="104" t="s">
        <v>133</v>
      </c>
      <c r="X10" s="104" t="s">
        <v>131</v>
      </c>
      <c r="Y10" s="104" t="s">
        <v>251</v>
      </c>
      <c r="Z10" s="142" t="s">
        <v>247</v>
      </c>
      <c r="AA10" s="103" t="s">
        <v>137</v>
      </c>
      <c r="AB10" s="104" t="s">
        <v>138</v>
      </c>
      <c r="AC10" s="104" t="s">
        <v>139</v>
      </c>
      <c r="AD10" s="104" t="s">
        <v>140</v>
      </c>
      <c r="AE10" s="104" t="s">
        <v>147</v>
      </c>
      <c r="AF10" s="104" t="s">
        <v>141</v>
      </c>
      <c r="AG10" s="105" t="s">
        <v>142</v>
      </c>
      <c r="AH10" s="103" t="s">
        <v>137</v>
      </c>
      <c r="AI10" s="104" t="s">
        <v>148</v>
      </c>
      <c r="AJ10" s="104" t="s">
        <v>143</v>
      </c>
      <c r="AK10" s="104" t="s">
        <v>144</v>
      </c>
      <c r="AL10" s="104" t="s">
        <v>149</v>
      </c>
      <c r="AM10" s="104" t="s">
        <v>145</v>
      </c>
      <c r="AN10" s="105" t="s">
        <v>150</v>
      </c>
      <c r="AO10" s="103" t="s">
        <v>137</v>
      </c>
      <c r="AP10" s="104" t="s">
        <v>151</v>
      </c>
      <c r="AQ10" s="104" t="s">
        <v>152</v>
      </c>
      <c r="AR10" s="104" t="s">
        <v>153</v>
      </c>
      <c r="AS10" s="104" t="s">
        <v>146</v>
      </c>
      <c r="AT10" s="104" t="s">
        <v>154</v>
      </c>
      <c r="AU10" s="104" t="s">
        <v>155</v>
      </c>
      <c r="AV10" s="105" t="s">
        <v>156</v>
      </c>
      <c r="AW10" s="103" t="s">
        <v>158</v>
      </c>
      <c r="AX10" s="104" t="s">
        <v>159</v>
      </c>
      <c r="AY10" s="104" t="s">
        <v>160</v>
      </c>
      <c r="AZ10" s="104" t="s">
        <v>161</v>
      </c>
      <c r="BA10" s="104" t="s">
        <v>162</v>
      </c>
      <c r="BB10" s="104" t="s">
        <v>163</v>
      </c>
      <c r="BC10" s="140" t="s">
        <v>245</v>
      </c>
      <c r="BD10" s="104" t="s">
        <v>164</v>
      </c>
      <c r="BE10" s="104" t="s">
        <v>243</v>
      </c>
      <c r="BF10" s="104" t="s">
        <v>244</v>
      </c>
      <c r="BG10" s="105" t="s">
        <v>165</v>
      </c>
      <c r="BH10" s="103" t="s">
        <v>246</v>
      </c>
      <c r="BI10" s="104" t="s">
        <v>166</v>
      </c>
      <c r="BJ10" s="104" t="s">
        <v>167</v>
      </c>
      <c r="BK10" s="104" t="s">
        <v>168</v>
      </c>
      <c r="BL10" s="104" t="s">
        <v>169</v>
      </c>
      <c r="BM10" s="104" t="s">
        <v>181</v>
      </c>
      <c r="BN10" s="104" t="s">
        <v>170</v>
      </c>
      <c r="BO10" s="104" t="s">
        <v>171</v>
      </c>
      <c r="BP10" s="104" t="s">
        <v>172</v>
      </c>
      <c r="BQ10" s="104" t="s">
        <v>173</v>
      </c>
      <c r="BR10" s="104" t="s">
        <v>174</v>
      </c>
      <c r="BS10" s="104" t="s">
        <v>175</v>
      </c>
      <c r="BT10" s="104" t="s">
        <v>176</v>
      </c>
      <c r="BU10" s="104" t="s">
        <v>177</v>
      </c>
      <c r="BV10" s="104" t="s">
        <v>178</v>
      </c>
      <c r="BW10" s="104" t="s">
        <v>179</v>
      </c>
      <c r="BX10" s="104" t="s">
        <v>180</v>
      </c>
      <c r="BY10" s="104" t="s">
        <v>222</v>
      </c>
      <c r="BZ10" s="104" t="s">
        <v>187</v>
      </c>
      <c r="CA10" s="105" t="s">
        <v>182</v>
      </c>
      <c r="CB10" s="55" t="s">
        <v>188</v>
      </c>
      <c r="CC10" s="55" t="s">
        <v>189</v>
      </c>
      <c r="CD10" s="55" t="s">
        <v>270</v>
      </c>
      <c r="CF10" s="125" t="s">
        <v>25</v>
      </c>
      <c r="CG10" s="125"/>
      <c r="CH10" s="125"/>
      <c r="CI10" s="125"/>
      <c r="CJ10" s="125"/>
      <c r="CK10" s="125"/>
      <c r="CL10" s="125"/>
    </row>
    <row r="11" spans="1:100" s="2" customFormat="1" ht="33" customHeight="1">
      <c r="A11" s="18"/>
      <c r="B11" s="79"/>
      <c r="C11" s="55"/>
      <c r="D11" s="79"/>
      <c r="E11" s="25"/>
      <c r="F11" s="25"/>
      <c r="G11" s="26"/>
      <c r="H11" s="139"/>
      <c r="I11" s="25"/>
      <c r="J11" s="80"/>
      <c r="K11" s="81"/>
      <c r="L11" s="81"/>
      <c r="M11" s="81"/>
      <c r="N11" s="81"/>
      <c r="O11" s="81"/>
      <c r="P11" s="81"/>
      <c r="Q11" s="81"/>
      <c r="R11" s="81"/>
      <c r="S11" s="81"/>
      <c r="T11" s="81"/>
      <c r="U11" s="81"/>
      <c r="V11" s="81"/>
      <c r="W11" s="81"/>
      <c r="X11" s="81"/>
      <c r="Y11" s="81"/>
      <c r="Z11" s="143"/>
      <c r="AA11" s="80"/>
      <c r="AB11" s="81"/>
      <c r="AC11" s="81"/>
      <c r="AD11" s="81"/>
      <c r="AE11" s="81"/>
      <c r="AF11" s="81"/>
      <c r="AG11" s="82"/>
      <c r="AH11" s="80"/>
      <c r="AI11" s="81"/>
      <c r="AJ11" s="81"/>
      <c r="AK11" s="81"/>
      <c r="AL11" s="81"/>
      <c r="AM11" s="81"/>
      <c r="AN11" s="82"/>
      <c r="AO11" s="80"/>
      <c r="AP11" s="81"/>
      <c r="AQ11" s="81"/>
      <c r="AR11" s="81"/>
      <c r="AS11" s="81"/>
      <c r="AT11" s="81"/>
      <c r="AU11" s="81"/>
      <c r="AV11" s="82"/>
      <c r="AW11" s="85"/>
      <c r="AX11" s="83"/>
      <c r="AY11" s="83"/>
      <c r="AZ11" s="83"/>
      <c r="BA11" s="83"/>
      <c r="BB11" s="83"/>
      <c r="BC11" s="141"/>
      <c r="BD11" s="83"/>
      <c r="BE11" s="83"/>
      <c r="BF11" s="83"/>
      <c r="BG11" s="84"/>
      <c r="BH11" s="151" t="s">
        <v>183</v>
      </c>
      <c r="BI11" s="152"/>
      <c r="BJ11" s="152"/>
      <c r="BK11" s="152"/>
      <c r="BL11" s="152"/>
      <c r="BM11" s="152"/>
      <c r="BN11" s="152"/>
      <c r="BO11" s="152"/>
      <c r="BP11" s="152"/>
      <c r="BQ11" s="152"/>
      <c r="BR11" s="153"/>
      <c r="BS11" s="154" t="s">
        <v>184</v>
      </c>
      <c r="BT11" s="152"/>
      <c r="BU11" s="152"/>
      <c r="BV11" s="152"/>
      <c r="BW11" s="152"/>
      <c r="BX11" s="152"/>
      <c r="BY11" s="152"/>
      <c r="BZ11" s="152"/>
      <c r="CA11" s="155"/>
      <c r="CB11" s="25"/>
      <c r="CC11" s="25"/>
      <c r="CD11" s="25"/>
      <c r="CF11" s="107"/>
      <c r="CG11" s="107"/>
      <c r="CH11" s="107"/>
      <c r="CI11" s="107"/>
      <c r="CJ11" s="107"/>
      <c r="CK11" s="106"/>
    </row>
    <row r="12" spans="1:100" s="4" customFormat="1" ht="30" customHeight="1">
      <c r="A12" s="181"/>
      <c r="B12" s="149" t="s">
        <v>220</v>
      </c>
      <c r="C12" s="126" t="s">
        <v>208</v>
      </c>
      <c r="D12" s="126" t="s">
        <v>208</v>
      </c>
      <c r="E12" s="126" t="s">
        <v>23</v>
      </c>
      <c r="F12" s="126" t="s">
        <v>23</v>
      </c>
      <c r="G12" s="160" t="s">
        <v>24</v>
      </c>
      <c r="H12" s="126" t="s">
        <v>31</v>
      </c>
      <c r="I12" s="126" t="s">
        <v>225</v>
      </c>
      <c r="J12" s="164" t="s">
        <v>226</v>
      </c>
      <c r="K12" s="165"/>
      <c r="L12" s="165"/>
      <c r="M12" s="165"/>
      <c r="N12" s="165"/>
      <c r="O12" s="165"/>
      <c r="P12" s="165"/>
      <c r="Q12" s="165"/>
      <c r="R12" s="165"/>
      <c r="S12" s="165"/>
      <c r="T12" s="165"/>
      <c r="U12" s="165"/>
      <c r="V12" s="165"/>
      <c r="W12" s="165"/>
      <c r="X12" s="165"/>
      <c r="Y12" s="165"/>
      <c r="Z12" s="166"/>
      <c r="AA12" s="135" t="s">
        <v>227</v>
      </c>
      <c r="AB12" s="136"/>
      <c r="AC12" s="136"/>
      <c r="AD12" s="136"/>
      <c r="AE12" s="136"/>
      <c r="AF12" s="136"/>
      <c r="AG12" s="137"/>
      <c r="AH12" s="135" t="s">
        <v>227</v>
      </c>
      <c r="AI12" s="136"/>
      <c r="AJ12" s="136"/>
      <c r="AK12" s="136"/>
      <c r="AL12" s="136"/>
      <c r="AM12" s="136"/>
      <c r="AN12" s="137"/>
      <c r="AO12" s="156" t="s">
        <v>228</v>
      </c>
      <c r="AP12" s="136"/>
      <c r="AQ12" s="136"/>
      <c r="AR12" s="136"/>
      <c r="AS12" s="136"/>
      <c r="AT12" s="136"/>
      <c r="AU12" s="136"/>
      <c r="AV12" s="157"/>
      <c r="AW12" s="131" t="s">
        <v>229</v>
      </c>
      <c r="AX12" s="132"/>
      <c r="AY12" s="132"/>
      <c r="AZ12" s="132"/>
      <c r="BA12" s="132"/>
      <c r="BB12" s="132"/>
      <c r="BC12" s="132"/>
      <c r="BD12" s="132"/>
      <c r="BE12" s="132"/>
      <c r="BF12" s="132"/>
      <c r="BG12" s="132"/>
      <c r="BH12" s="135" t="s">
        <v>230</v>
      </c>
      <c r="BI12" s="136"/>
      <c r="BJ12" s="136"/>
      <c r="BK12" s="136"/>
      <c r="BL12" s="136"/>
      <c r="BM12" s="136"/>
      <c r="BN12" s="157"/>
      <c r="BO12" s="157"/>
      <c r="BP12" s="157"/>
      <c r="BQ12" s="157"/>
      <c r="BR12" s="157"/>
      <c r="BS12" s="157"/>
      <c r="BT12" s="157"/>
      <c r="BU12" s="157"/>
      <c r="BV12" s="157"/>
      <c r="BW12" s="157"/>
      <c r="BX12" s="157"/>
      <c r="BY12" s="157"/>
      <c r="BZ12" s="157"/>
      <c r="CA12" s="137"/>
      <c r="CB12" s="126" t="s">
        <v>38</v>
      </c>
      <c r="CC12" s="126" t="s">
        <v>39</v>
      </c>
      <c r="CD12" s="126" t="s">
        <v>136</v>
      </c>
      <c r="CF12" s="124" t="s">
        <v>219</v>
      </c>
      <c r="CG12" s="124" t="s">
        <v>3</v>
      </c>
      <c r="CH12" s="124" t="s">
        <v>29</v>
      </c>
      <c r="CI12" s="124" t="s">
        <v>4</v>
      </c>
      <c r="CJ12" s="124" t="s">
        <v>4</v>
      </c>
      <c r="CK12" s="124" t="s">
        <v>217</v>
      </c>
      <c r="CL12" s="124" t="s">
        <v>32</v>
      </c>
      <c r="CM12" s="124" t="s">
        <v>218</v>
      </c>
      <c r="CN12" s="124" t="s">
        <v>33</v>
      </c>
      <c r="CO12" s="124" t="s">
        <v>34</v>
      </c>
      <c r="CP12" s="5"/>
      <c r="CQ12" s="5"/>
      <c r="CR12" s="5"/>
      <c r="CS12" s="5"/>
      <c r="CT12" s="5"/>
      <c r="CU12" s="5"/>
      <c r="CV12" s="5"/>
    </row>
    <row r="13" spans="1:100" ht="20" customHeight="1" thickBot="1">
      <c r="A13" s="182"/>
      <c r="B13" s="150"/>
      <c r="C13" s="127"/>
      <c r="D13" s="127"/>
      <c r="E13" s="127"/>
      <c r="F13" s="127"/>
      <c r="G13" s="161"/>
      <c r="H13" s="127"/>
      <c r="I13" s="127"/>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7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27"/>
      <c r="CC13" s="127"/>
      <c r="CD13" s="127"/>
      <c r="CF13" s="124"/>
      <c r="CG13" s="124"/>
      <c r="CH13" s="124"/>
      <c r="CI13" s="124"/>
      <c r="CJ13" s="124"/>
      <c r="CK13" s="124"/>
      <c r="CL13" s="124"/>
      <c r="CM13" s="124"/>
      <c r="CN13" s="124"/>
      <c r="CO13" s="124"/>
      <c r="CP13" s="5"/>
      <c r="CQ13" s="5"/>
      <c r="CR13" s="5"/>
      <c r="CS13" s="5"/>
      <c r="CT13" s="5"/>
      <c r="CU13" s="5"/>
      <c r="CV13" s="5"/>
    </row>
    <row r="14" spans="1:100" s="5" customFormat="1" ht="30" customHeight="1" thickTop="1" thickBot="1">
      <c r="A14" s="19" t="s">
        <v>7</v>
      </c>
      <c r="B14" s="42"/>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F14" s="47" t="str">
        <f>IF(AND(C14=2,D14=2),"問1-1、問1-2のどちらかに該当する利用者を回答の対象としてください。","")</f>
        <v/>
      </c>
      <c r="CG14" s="47" t="str">
        <f>IF(AND(D14=1,H14=10),"問1-2「1. はい」と問2-1 「10.家族等介護者はいない」は同時に選択できません","")</f>
        <v/>
      </c>
      <c r="CH14" s="47" t="str">
        <f>IF(AND(D14=1,I14=4),"問1-2「1. はい」と問2-2「4．働いていない」は同時に選択できません","")</f>
        <v/>
      </c>
      <c r="CI14" s="47" t="str">
        <f>IF(COUNTA(J14:Z14)&gt;3,"問2-3は３つまで選択してください","")</f>
        <v/>
      </c>
      <c r="CJ14" s="47" t="str">
        <f>IF(AND(Y14="○",COUNTA(J14:X14,Z14)&gt;0),"「16.特にない」と他の選択肢は同時に選べません","")</f>
        <v/>
      </c>
      <c r="CK14" s="47" t="str">
        <f>IF(AND(AA14="○",OR(AB14="○",AC14="○",AD14="○",AE14="○",AF14="○",AG14="○")),"「1．該当なし」と他の選択肢は同時に選択できません","")</f>
        <v/>
      </c>
      <c r="CL14" s="47" t="str">
        <f>IF(AND(AH14="○",OR(AI14="○",AJ14="○",AK14="○",AL14="○",AM14="○",AN14="○")),"「1．該当なし」と他の選択肢は同時に選択できません","")</f>
        <v/>
      </c>
      <c r="CM14" s="47" t="str">
        <f>IF(AND(AO14="○",OR(AP14="○",AQ14="○",AR14="○",AS14="○",AT14="○",AU14="○",AV14="○")),"「1．該当なし」と他の選択肢は同時に選択できません","")</f>
        <v/>
      </c>
      <c r="CN14" s="47" t="str">
        <f>IF(AND(BG14="○",OR(AW14="○",AX14="○",AY14="○",AZ14="○",BA14="○",BB14="○",BC14="○",BD14="○",BE14="○",BF14="○")),"「11．特にない」と他の選択肢は同時に選択できません","")</f>
        <v/>
      </c>
      <c r="CO14" s="47" t="str">
        <f>IF(AND(CA14="○",OR(BH14="○",BI14="○",BJ14="○",BK14="○",BL14="○",BM14="○",BN14="○",BO14="○",BP14="○",BQ14="○",BR14="○",BS14="○",BT14="○",BU14="○",BV14="○",BW14="○",BX14="○",BY14="○",BZ14="○")),"「20．」と他の選択肢は同時に選択できません","")</f>
        <v/>
      </c>
    </row>
    <row r="15" spans="1:100" s="5" customFormat="1" ht="30" customHeight="1" thickBot="1">
      <c r="A15" s="20" t="s">
        <v>8</v>
      </c>
      <c r="B15" s="42"/>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F15" s="47" t="str">
        <f t="shared" ref="CF15:CF43" si="0">IF(AND(C15=2,D15=2),"問1-1、問1-2のどちらかに該当する利用者を回答の対象としてください。","")</f>
        <v/>
      </c>
      <c r="CG15" s="47" t="str">
        <f t="shared" ref="CG15:CG43" si="1">IF(AND(D15=1,H15=10),"問1-2「1. はい」と問2-1 「10.家族等介護者はいない」は同時に選択できません","")</f>
        <v/>
      </c>
      <c r="CH15" s="47" t="str">
        <f t="shared" ref="CH15:CH43" si="2">IF(AND(D15=1,I15=4),"問1-2「1. はい」と問2-2「4．働いていない」は同時に選択できません","")</f>
        <v/>
      </c>
      <c r="CI15" s="47" t="str">
        <f t="shared" ref="CI15:CI43" si="3">IF(COUNTA(J15:Z15)&gt;3,"問2-3は３つまで選択してください","")</f>
        <v/>
      </c>
      <c r="CJ15" s="47" t="str">
        <f t="shared" ref="CJ15:CJ43" si="4">IF(AND(Y15="○",COUNTA(J15:X15,Z15)&gt;0),"「16.特にない」と他の選択肢は同時に選べません","")</f>
        <v/>
      </c>
      <c r="CK15" s="47" t="str">
        <f t="shared" ref="CK15:CK43" si="5">IF(AND(AA15="○",OR(AB15="○",AC15="○",AD15="○",AE15="○",AF15="○",AG15="○")),"「1．該当なし」と他の選択肢は同時に選択できません","")</f>
        <v/>
      </c>
      <c r="CL15" s="47" t="str">
        <f t="shared" ref="CL15:CL43" si="6">IF(AND(AH15="○",OR(AI15="○",AJ15="○",AK15="○",AL15="○",AM15="○",AN15="○")),"「1．該当なし」と他の選択肢は同時に選択できません","")</f>
        <v/>
      </c>
      <c r="CM15" s="47" t="str">
        <f t="shared" ref="CM15:CM43" si="7">IF(AND(AO15="○",OR(AP15="○",AQ15="○",AR15="○",AS15="○",AT15="○",AU15="○",AV15="○")),"「1．該当なし」と他の選択肢は同時に選択できません","")</f>
        <v/>
      </c>
      <c r="CN15" s="47" t="str">
        <f t="shared" ref="CN15:CN43" si="8">IF(AND(BG15="○",OR(AW15="○",AX15="○",AY15="○",AZ15="○",BA15="○",BB15="○",BC15="○",BD15="○",BE15="○",BF15="○")),"「11．特にない」と他の選択肢は同時に選択できません","")</f>
        <v/>
      </c>
      <c r="CO15" s="47" t="str">
        <f t="shared" ref="CO15:CO43" si="9">IF(AND(CA15="○",OR(BH15="○",BI15="○",BJ15="○",BK15="○",BL15="○",BM15="○",BN15="○",BO15="○",BP15="○",BQ15="○",BR15="○",BS15="○",BT15="○",BU15="○",BV15="○",BW15="○",BX15="○",BY15="○",BZ15="○")),"「20．」と他の選択肢は同時に選択できません","")</f>
        <v/>
      </c>
    </row>
    <row r="16" spans="1:100" s="5" customFormat="1" ht="30" customHeight="1" thickBot="1">
      <c r="A16" s="19" t="s">
        <v>9</v>
      </c>
      <c r="B16" s="42"/>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F16" s="47" t="str">
        <f t="shared" si="0"/>
        <v/>
      </c>
      <c r="CG16" s="47" t="str">
        <f t="shared" si="1"/>
        <v/>
      </c>
      <c r="CH16" s="47" t="str">
        <f t="shared" si="2"/>
        <v/>
      </c>
      <c r="CI16" s="47" t="str">
        <f t="shared" si="3"/>
        <v/>
      </c>
      <c r="CJ16" s="47" t="str">
        <f t="shared" si="4"/>
        <v/>
      </c>
      <c r="CK16" s="47" t="str">
        <f t="shared" si="5"/>
        <v/>
      </c>
      <c r="CL16" s="47" t="str">
        <f t="shared" si="6"/>
        <v/>
      </c>
      <c r="CM16" s="47" t="str">
        <f t="shared" si="7"/>
        <v/>
      </c>
      <c r="CN16" s="47" t="str">
        <f t="shared" si="8"/>
        <v/>
      </c>
      <c r="CO16" s="47" t="str">
        <f t="shared" si="9"/>
        <v/>
      </c>
    </row>
    <row r="17" spans="1:93" s="5" customFormat="1" ht="30" customHeight="1" thickBot="1">
      <c r="A17" s="19" t="s">
        <v>10</v>
      </c>
      <c r="B17" s="42"/>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F17" s="47" t="str">
        <f t="shared" si="0"/>
        <v/>
      </c>
      <c r="CG17" s="47" t="str">
        <f t="shared" si="1"/>
        <v/>
      </c>
      <c r="CH17" s="47" t="str">
        <f t="shared" si="2"/>
        <v/>
      </c>
      <c r="CI17" s="47" t="str">
        <f t="shared" si="3"/>
        <v/>
      </c>
      <c r="CJ17" s="47" t="str">
        <f t="shared" si="4"/>
        <v/>
      </c>
      <c r="CK17" s="47" t="str">
        <f t="shared" si="5"/>
        <v/>
      </c>
      <c r="CL17" s="47" t="str">
        <f t="shared" si="6"/>
        <v/>
      </c>
      <c r="CM17" s="47" t="str">
        <f t="shared" si="7"/>
        <v/>
      </c>
      <c r="CN17" s="47" t="str">
        <f t="shared" si="8"/>
        <v/>
      </c>
      <c r="CO17" s="47" t="str">
        <f t="shared" si="9"/>
        <v/>
      </c>
    </row>
    <row r="18" spans="1:93" s="5" customFormat="1" ht="30" customHeight="1" thickBot="1">
      <c r="A18" s="19" t="s">
        <v>11</v>
      </c>
      <c r="B18" s="42"/>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F18" s="47" t="str">
        <f t="shared" si="0"/>
        <v/>
      </c>
      <c r="CG18" s="47" t="str">
        <f t="shared" si="1"/>
        <v/>
      </c>
      <c r="CH18" s="47" t="str">
        <f t="shared" si="2"/>
        <v/>
      </c>
      <c r="CI18" s="47" t="str">
        <f t="shared" si="3"/>
        <v/>
      </c>
      <c r="CJ18" s="47" t="str">
        <f t="shared" si="4"/>
        <v/>
      </c>
      <c r="CK18" s="47" t="str">
        <f t="shared" si="5"/>
        <v/>
      </c>
      <c r="CL18" s="47" t="str">
        <f t="shared" si="6"/>
        <v/>
      </c>
      <c r="CM18" s="47" t="str">
        <f t="shared" si="7"/>
        <v/>
      </c>
      <c r="CN18" s="47" t="str">
        <f t="shared" si="8"/>
        <v/>
      </c>
      <c r="CO18" s="47" t="str">
        <f t="shared" si="9"/>
        <v/>
      </c>
    </row>
    <row r="19" spans="1:93" s="5" customFormat="1" ht="30" customHeight="1" thickBot="1">
      <c r="A19" s="19" t="s">
        <v>12</v>
      </c>
      <c r="B19" s="42"/>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F19" s="47" t="str">
        <f t="shared" si="0"/>
        <v/>
      </c>
      <c r="CG19" s="47" t="str">
        <f t="shared" si="1"/>
        <v/>
      </c>
      <c r="CH19" s="47" t="str">
        <f t="shared" si="2"/>
        <v/>
      </c>
      <c r="CI19" s="47" t="str">
        <f t="shared" si="3"/>
        <v/>
      </c>
      <c r="CJ19" s="47" t="str">
        <f t="shared" si="4"/>
        <v/>
      </c>
      <c r="CK19" s="47" t="str">
        <f t="shared" si="5"/>
        <v/>
      </c>
      <c r="CL19" s="47" t="str">
        <f t="shared" si="6"/>
        <v/>
      </c>
      <c r="CM19" s="47" t="str">
        <f t="shared" si="7"/>
        <v/>
      </c>
      <c r="CN19" s="47" t="str">
        <f t="shared" si="8"/>
        <v/>
      </c>
      <c r="CO19" s="47" t="str">
        <f t="shared" si="9"/>
        <v/>
      </c>
    </row>
    <row r="20" spans="1:93" s="5" customFormat="1" ht="30" customHeight="1" thickBot="1">
      <c r="A20" s="19" t="s">
        <v>13</v>
      </c>
      <c r="B20" s="42"/>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F20" s="47" t="str">
        <f t="shared" si="0"/>
        <v/>
      </c>
      <c r="CG20" s="47" t="str">
        <f t="shared" si="1"/>
        <v/>
      </c>
      <c r="CH20" s="47" t="str">
        <f t="shared" si="2"/>
        <v/>
      </c>
      <c r="CI20" s="47" t="str">
        <f t="shared" si="3"/>
        <v/>
      </c>
      <c r="CJ20" s="47" t="str">
        <f t="shared" si="4"/>
        <v/>
      </c>
      <c r="CK20" s="47" t="str">
        <f t="shared" si="5"/>
        <v/>
      </c>
      <c r="CL20" s="47" t="str">
        <f t="shared" si="6"/>
        <v/>
      </c>
      <c r="CM20" s="47" t="str">
        <f t="shared" si="7"/>
        <v/>
      </c>
      <c r="CN20" s="47" t="str">
        <f t="shared" si="8"/>
        <v/>
      </c>
      <c r="CO20" s="47" t="str">
        <f t="shared" si="9"/>
        <v/>
      </c>
    </row>
    <row r="21" spans="1:93" s="5" customFormat="1" ht="30" customHeight="1" thickBot="1">
      <c r="A21" s="19" t="s">
        <v>14</v>
      </c>
      <c r="B21" s="42"/>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F21" s="47" t="str">
        <f t="shared" si="0"/>
        <v/>
      </c>
      <c r="CG21" s="47" t="str">
        <f t="shared" si="1"/>
        <v/>
      </c>
      <c r="CH21" s="47" t="str">
        <f t="shared" si="2"/>
        <v/>
      </c>
      <c r="CI21" s="47" t="str">
        <f t="shared" si="3"/>
        <v/>
      </c>
      <c r="CJ21" s="47" t="str">
        <f t="shared" si="4"/>
        <v/>
      </c>
      <c r="CK21" s="47" t="str">
        <f t="shared" si="5"/>
        <v/>
      </c>
      <c r="CL21" s="47" t="str">
        <f t="shared" si="6"/>
        <v/>
      </c>
      <c r="CM21" s="47" t="str">
        <f t="shared" si="7"/>
        <v/>
      </c>
      <c r="CN21" s="47" t="str">
        <f t="shared" si="8"/>
        <v/>
      </c>
      <c r="CO21" s="47" t="str">
        <f t="shared" si="9"/>
        <v/>
      </c>
    </row>
    <row r="22" spans="1:93" s="5" customFormat="1" ht="30" customHeight="1" thickBot="1">
      <c r="A22" s="19" t="s">
        <v>15</v>
      </c>
      <c r="B22" s="42"/>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F22" s="47" t="str">
        <f t="shared" si="0"/>
        <v/>
      </c>
      <c r="CG22" s="47" t="str">
        <f t="shared" si="1"/>
        <v/>
      </c>
      <c r="CH22" s="47" t="str">
        <f t="shared" si="2"/>
        <v/>
      </c>
      <c r="CI22" s="47" t="str">
        <f t="shared" si="3"/>
        <v/>
      </c>
      <c r="CJ22" s="47" t="str">
        <f t="shared" si="4"/>
        <v/>
      </c>
      <c r="CK22" s="47" t="str">
        <f t="shared" si="5"/>
        <v/>
      </c>
      <c r="CL22" s="47" t="str">
        <f t="shared" si="6"/>
        <v/>
      </c>
      <c r="CM22" s="47" t="str">
        <f t="shared" si="7"/>
        <v/>
      </c>
      <c r="CN22" s="47" t="str">
        <f t="shared" si="8"/>
        <v/>
      </c>
      <c r="CO22" s="47" t="str">
        <f t="shared" si="9"/>
        <v/>
      </c>
    </row>
    <row r="23" spans="1:93" s="5" customFormat="1" ht="30" customHeight="1" thickBot="1">
      <c r="A23" s="19" t="s">
        <v>16</v>
      </c>
      <c r="B23" s="42"/>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F23" s="47" t="str">
        <f t="shared" si="0"/>
        <v/>
      </c>
      <c r="CG23" s="47" t="str">
        <f t="shared" si="1"/>
        <v/>
      </c>
      <c r="CH23" s="47" t="str">
        <f t="shared" si="2"/>
        <v/>
      </c>
      <c r="CI23" s="47" t="str">
        <f t="shared" si="3"/>
        <v/>
      </c>
      <c r="CJ23" s="47" t="str">
        <f t="shared" si="4"/>
        <v/>
      </c>
      <c r="CK23" s="47" t="str">
        <f t="shared" si="5"/>
        <v/>
      </c>
      <c r="CL23" s="47" t="str">
        <f t="shared" si="6"/>
        <v/>
      </c>
      <c r="CM23" s="47" t="str">
        <f t="shared" si="7"/>
        <v/>
      </c>
      <c r="CN23" s="47" t="str">
        <f t="shared" si="8"/>
        <v/>
      </c>
      <c r="CO23" s="47" t="str">
        <f t="shared" si="9"/>
        <v/>
      </c>
    </row>
    <row r="24" spans="1:93" s="5" customFormat="1" ht="30" customHeight="1" thickBot="1">
      <c r="A24" s="19" t="s">
        <v>17</v>
      </c>
      <c r="B24" s="42"/>
      <c r="C24" s="42"/>
      <c r="D24" s="42"/>
      <c r="E24" s="44"/>
      <c r="F24" s="44"/>
      <c r="G24" s="45"/>
      <c r="H24" s="66"/>
      <c r="I24" s="66"/>
      <c r="J24" s="89"/>
      <c r="K24" s="71"/>
      <c r="L24" s="71"/>
      <c r="M24" s="71"/>
      <c r="N24" s="71"/>
      <c r="O24" s="71"/>
      <c r="P24" s="71"/>
      <c r="Q24" s="71"/>
      <c r="R24" s="71"/>
      <c r="S24" s="71"/>
      <c r="T24" s="71"/>
      <c r="U24" s="71"/>
      <c r="V24" s="71"/>
      <c r="W24" s="71"/>
      <c r="X24" s="71"/>
      <c r="Y24" s="71"/>
      <c r="Z24" s="72"/>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F24" s="47" t="str">
        <f t="shared" si="0"/>
        <v/>
      </c>
      <c r="CG24" s="47" t="str">
        <f t="shared" si="1"/>
        <v/>
      </c>
      <c r="CH24" s="47" t="str">
        <f t="shared" si="2"/>
        <v/>
      </c>
      <c r="CI24" s="47" t="str">
        <f t="shared" si="3"/>
        <v/>
      </c>
      <c r="CJ24" s="47" t="str">
        <f t="shared" si="4"/>
        <v/>
      </c>
      <c r="CK24" s="47" t="str">
        <f t="shared" si="5"/>
        <v/>
      </c>
      <c r="CL24" s="47" t="str">
        <f t="shared" si="6"/>
        <v/>
      </c>
      <c r="CM24" s="47" t="str">
        <f t="shared" si="7"/>
        <v/>
      </c>
      <c r="CN24" s="47" t="str">
        <f t="shared" si="8"/>
        <v/>
      </c>
      <c r="CO24" s="47" t="str">
        <f t="shared" si="9"/>
        <v/>
      </c>
    </row>
    <row r="25" spans="1:93" s="5" customFormat="1" ht="30" customHeight="1" thickBot="1">
      <c r="A25" s="19" t="s">
        <v>18</v>
      </c>
      <c r="B25" s="42"/>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F25" s="47" t="str">
        <f t="shared" si="0"/>
        <v/>
      </c>
      <c r="CG25" s="47" t="str">
        <f t="shared" si="1"/>
        <v/>
      </c>
      <c r="CH25" s="47" t="str">
        <f t="shared" si="2"/>
        <v/>
      </c>
      <c r="CI25" s="47" t="str">
        <f t="shared" si="3"/>
        <v/>
      </c>
      <c r="CJ25" s="47" t="str">
        <f t="shared" si="4"/>
        <v/>
      </c>
      <c r="CK25" s="47" t="str">
        <f t="shared" si="5"/>
        <v/>
      </c>
      <c r="CL25" s="47" t="str">
        <f t="shared" si="6"/>
        <v/>
      </c>
      <c r="CM25" s="47" t="str">
        <f t="shared" si="7"/>
        <v/>
      </c>
      <c r="CN25" s="47" t="str">
        <f t="shared" si="8"/>
        <v/>
      </c>
      <c r="CO25" s="47" t="str">
        <f t="shared" si="9"/>
        <v/>
      </c>
    </row>
    <row r="26" spans="1:93" s="5" customFormat="1" ht="30" customHeight="1" thickBot="1">
      <c r="A26" s="19" t="s">
        <v>19</v>
      </c>
      <c r="B26" s="42"/>
      <c r="C26" s="42"/>
      <c r="D26" s="42"/>
      <c r="E26" s="44"/>
      <c r="F26" s="44"/>
      <c r="G26" s="45"/>
      <c r="H26" s="66"/>
      <c r="I26" s="66"/>
      <c r="J26" s="89"/>
      <c r="K26" s="71"/>
      <c r="L26" s="71"/>
      <c r="M26" s="71"/>
      <c r="N26" s="71"/>
      <c r="O26" s="71"/>
      <c r="P26" s="71"/>
      <c r="Q26" s="71"/>
      <c r="R26" s="71"/>
      <c r="S26" s="71"/>
      <c r="T26" s="71"/>
      <c r="U26" s="71"/>
      <c r="V26" s="71"/>
      <c r="W26" s="71"/>
      <c r="X26" s="71"/>
      <c r="Y26" s="71"/>
      <c r="Z26" s="88"/>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F26" s="47" t="str">
        <f t="shared" si="0"/>
        <v/>
      </c>
      <c r="CG26" s="47" t="str">
        <f t="shared" si="1"/>
        <v/>
      </c>
      <c r="CH26" s="47" t="str">
        <f t="shared" si="2"/>
        <v/>
      </c>
      <c r="CI26" s="47" t="str">
        <f t="shared" si="3"/>
        <v/>
      </c>
      <c r="CJ26" s="47" t="str">
        <f t="shared" si="4"/>
        <v/>
      </c>
      <c r="CK26" s="47" t="str">
        <f t="shared" si="5"/>
        <v/>
      </c>
      <c r="CL26" s="47" t="str">
        <f t="shared" si="6"/>
        <v/>
      </c>
      <c r="CM26" s="47" t="str">
        <f t="shared" si="7"/>
        <v/>
      </c>
      <c r="CN26" s="47" t="str">
        <f t="shared" si="8"/>
        <v/>
      </c>
      <c r="CO26" s="47" t="str">
        <f t="shared" si="9"/>
        <v/>
      </c>
    </row>
    <row r="27" spans="1:93" s="5" customFormat="1" ht="30" customHeight="1" thickBot="1">
      <c r="A27" s="19" t="s">
        <v>20</v>
      </c>
      <c r="B27" s="42"/>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F27" s="47" t="str">
        <f t="shared" si="0"/>
        <v/>
      </c>
      <c r="CG27" s="47" t="str">
        <f t="shared" si="1"/>
        <v/>
      </c>
      <c r="CH27" s="47" t="str">
        <f t="shared" si="2"/>
        <v/>
      </c>
      <c r="CI27" s="47" t="str">
        <f t="shared" si="3"/>
        <v/>
      </c>
      <c r="CJ27" s="47" t="str">
        <f t="shared" si="4"/>
        <v/>
      </c>
      <c r="CK27" s="47" t="str">
        <f t="shared" si="5"/>
        <v/>
      </c>
      <c r="CL27" s="47" t="str">
        <f t="shared" si="6"/>
        <v/>
      </c>
      <c r="CM27" s="47" t="str">
        <f t="shared" si="7"/>
        <v/>
      </c>
      <c r="CN27" s="47" t="str">
        <f t="shared" si="8"/>
        <v/>
      </c>
      <c r="CO27" s="47" t="str">
        <f t="shared" si="9"/>
        <v/>
      </c>
    </row>
    <row r="28" spans="1:93" s="5" customFormat="1" ht="30" customHeight="1" thickBot="1">
      <c r="A28" s="19" t="s">
        <v>21</v>
      </c>
      <c r="B28" s="42"/>
      <c r="C28" s="42"/>
      <c r="D28" s="42"/>
      <c r="E28" s="44"/>
      <c r="F28" s="44"/>
      <c r="G28" s="45"/>
      <c r="H28" s="66"/>
      <c r="I28" s="66"/>
      <c r="J28" s="89"/>
      <c r="K28" s="71"/>
      <c r="L28" s="71"/>
      <c r="M28" s="71"/>
      <c r="N28" s="71"/>
      <c r="O28" s="71"/>
      <c r="P28" s="71"/>
      <c r="Q28" s="71"/>
      <c r="R28" s="71"/>
      <c r="S28" s="71"/>
      <c r="T28" s="71"/>
      <c r="U28" s="71"/>
      <c r="V28" s="71"/>
      <c r="W28" s="71"/>
      <c r="X28" s="71"/>
      <c r="Y28" s="71"/>
      <c r="Z28" s="72"/>
      <c r="AA28" s="70"/>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F28" s="47" t="str">
        <f t="shared" si="0"/>
        <v/>
      </c>
      <c r="CG28" s="47" t="str">
        <f t="shared" si="1"/>
        <v/>
      </c>
      <c r="CH28" s="47" t="str">
        <f t="shared" si="2"/>
        <v/>
      </c>
      <c r="CI28" s="47" t="str">
        <f t="shared" si="3"/>
        <v/>
      </c>
      <c r="CJ28" s="47" t="str">
        <f t="shared" si="4"/>
        <v/>
      </c>
      <c r="CK28" s="47" t="str">
        <f t="shared" si="5"/>
        <v/>
      </c>
      <c r="CL28" s="47" t="str">
        <f t="shared" si="6"/>
        <v/>
      </c>
      <c r="CM28" s="47" t="str">
        <f t="shared" si="7"/>
        <v/>
      </c>
      <c r="CN28" s="47" t="str">
        <f t="shared" si="8"/>
        <v/>
      </c>
      <c r="CO28" s="47" t="str">
        <f t="shared" si="9"/>
        <v/>
      </c>
    </row>
    <row r="29" spans="1:93" s="5" customFormat="1" ht="30" customHeight="1" thickBot="1">
      <c r="A29" s="19" t="s">
        <v>252</v>
      </c>
      <c r="B29" s="42"/>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F29" s="47" t="str">
        <f t="shared" si="0"/>
        <v/>
      </c>
      <c r="CG29" s="47" t="str">
        <f t="shared" si="1"/>
        <v/>
      </c>
      <c r="CH29" s="47" t="str">
        <f t="shared" si="2"/>
        <v/>
      </c>
      <c r="CI29" s="47" t="str">
        <f t="shared" si="3"/>
        <v/>
      </c>
      <c r="CJ29" s="47" t="str">
        <f t="shared" si="4"/>
        <v/>
      </c>
      <c r="CK29" s="47" t="str">
        <f t="shared" si="5"/>
        <v/>
      </c>
      <c r="CL29" s="47" t="str">
        <f t="shared" si="6"/>
        <v/>
      </c>
      <c r="CM29" s="47" t="str">
        <f t="shared" si="7"/>
        <v/>
      </c>
      <c r="CN29" s="47" t="str">
        <f t="shared" si="8"/>
        <v/>
      </c>
      <c r="CO29" s="47" t="str">
        <f t="shared" si="9"/>
        <v/>
      </c>
    </row>
    <row r="30" spans="1:93" s="5" customFormat="1" ht="30" customHeight="1" thickBot="1">
      <c r="A30" s="22" t="s">
        <v>253</v>
      </c>
      <c r="B30" s="42"/>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F30" s="47" t="str">
        <f t="shared" si="0"/>
        <v/>
      </c>
      <c r="CG30" s="47" t="str">
        <f t="shared" si="1"/>
        <v/>
      </c>
      <c r="CH30" s="47" t="str">
        <f t="shared" si="2"/>
        <v/>
      </c>
      <c r="CI30" s="47" t="str">
        <f t="shared" si="3"/>
        <v/>
      </c>
      <c r="CJ30" s="47" t="str">
        <f t="shared" si="4"/>
        <v/>
      </c>
      <c r="CK30" s="47" t="str">
        <f t="shared" si="5"/>
        <v/>
      </c>
      <c r="CL30" s="47" t="str">
        <f t="shared" si="6"/>
        <v/>
      </c>
      <c r="CM30" s="47" t="str">
        <f t="shared" si="7"/>
        <v/>
      </c>
      <c r="CN30" s="47" t="str">
        <f t="shared" si="8"/>
        <v/>
      </c>
      <c r="CO30" s="47" t="str">
        <f t="shared" si="9"/>
        <v/>
      </c>
    </row>
    <row r="31" spans="1:93" s="5" customFormat="1" ht="30" customHeight="1" thickTop="1" thickBot="1">
      <c r="A31" s="19" t="s">
        <v>254</v>
      </c>
      <c r="B31" s="42"/>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F31" s="47" t="str">
        <f t="shared" si="0"/>
        <v/>
      </c>
      <c r="CG31" s="47" t="str">
        <f t="shared" si="1"/>
        <v/>
      </c>
      <c r="CH31" s="47" t="str">
        <f t="shared" si="2"/>
        <v/>
      </c>
      <c r="CI31" s="47" t="str">
        <f t="shared" si="3"/>
        <v/>
      </c>
      <c r="CJ31" s="47" t="str">
        <f t="shared" si="4"/>
        <v/>
      </c>
      <c r="CK31" s="47" t="str">
        <f t="shared" si="5"/>
        <v/>
      </c>
      <c r="CL31" s="47" t="str">
        <f t="shared" si="6"/>
        <v/>
      </c>
      <c r="CM31" s="47" t="str">
        <f t="shared" si="7"/>
        <v/>
      </c>
      <c r="CN31" s="47" t="str">
        <f t="shared" si="8"/>
        <v/>
      </c>
      <c r="CO31" s="47" t="str">
        <f t="shared" si="9"/>
        <v/>
      </c>
    </row>
    <row r="32" spans="1:93" s="5" customFormat="1" ht="30" customHeight="1" thickBot="1">
      <c r="A32" s="22" t="s">
        <v>255</v>
      </c>
      <c r="B32" s="42"/>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F32" s="47" t="str">
        <f t="shared" si="0"/>
        <v/>
      </c>
      <c r="CG32" s="47" t="str">
        <f t="shared" si="1"/>
        <v/>
      </c>
      <c r="CH32" s="47" t="str">
        <f t="shared" si="2"/>
        <v/>
      </c>
      <c r="CI32" s="47" t="str">
        <f t="shared" si="3"/>
        <v/>
      </c>
      <c r="CJ32" s="47" t="str">
        <f t="shared" si="4"/>
        <v/>
      </c>
      <c r="CK32" s="47" t="str">
        <f t="shared" si="5"/>
        <v/>
      </c>
      <c r="CL32" s="47" t="str">
        <f t="shared" si="6"/>
        <v/>
      </c>
      <c r="CM32" s="47" t="str">
        <f t="shared" si="7"/>
        <v/>
      </c>
      <c r="CN32" s="47" t="str">
        <f t="shared" si="8"/>
        <v/>
      </c>
      <c r="CO32" s="47" t="str">
        <f t="shared" si="9"/>
        <v/>
      </c>
    </row>
    <row r="33" spans="1:93" s="5" customFormat="1" ht="30" customHeight="1" thickTop="1" thickBot="1">
      <c r="A33" s="19" t="s">
        <v>256</v>
      </c>
      <c r="B33" s="42"/>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F33" s="47" t="str">
        <f t="shared" si="0"/>
        <v/>
      </c>
      <c r="CG33" s="47" t="str">
        <f t="shared" si="1"/>
        <v/>
      </c>
      <c r="CH33" s="47" t="str">
        <f t="shared" si="2"/>
        <v/>
      </c>
      <c r="CI33" s="47" t="str">
        <f t="shared" si="3"/>
        <v/>
      </c>
      <c r="CJ33" s="47" t="str">
        <f t="shared" si="4"/>
        <v/>
      </c>
      <c r="CK33" s="47" t="str">
        <f t="shared" si="5"/>
        <v/>
      </c>
      <c r="CL33" s="47" t="str">
        <f t="shared" si="6"/>
        <v/>
      </c>
      <c r="CM33" s="47" t="str">
        <f t="shared" si="7"/>
        <v/>
      </c>
      <c r="CN33" s="47" t="str">
        <f t="shared" si="8"/>
        <v/>
      </c>
      <c r="CO33" s="47" t="str">
        <f t="shared" si="9"/>
        <v/>
      </c>
    </row>
    <row r="34" spans="1:93" s="5" customFormat="1" ht="30" customHeight="1" thickBot="1">
      <c r="A34" s="22" t="s">
        <v>257</v>
      </c>
      <c r="B34" s="42"/>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F34" s="47" t="str">
        <f t="shared" si="0"/>
        <v/>
      </c>
      <c r="CG34" s="47" t="str">
        <f t="shared" si="1"/>
        <v/>
      </c>
      <c r="CH34" s="47" t="str">
        <f t="shared" si="2"/>
        <v/>
      </c>
      <c r="CI34" s="47" t="str">
        <f t="shared" si="3"/>
        <v/>
      </c>
      <c r="CJ34" s="47" t="str">
        <f t="shared" si="4"/>
        <v/>
      </c>
      <c r="CK34" s="47" t="str">
        <f t="shared" si="5"/>
        <v/>
      </c>
      <c r="CL34" s="47" t="str">
        <f t="shared" si="6"/>
        <v/>
      </c>
      <c r="CM34" s="47" t="str">
        <f t="shared" si="7"/>
        <v/>
      </c>
      <c r="CN34" s="47" t="str">
        <f t="shared" si="8"/>
        <v/>
      </c>
      <c r="CO34" s="47" t="str">
        <f t="shared" si="9"/>
        <v/>
      </c>
    </row>
    <row r="35" spans="1:93" s="5" customFormat="1" ht="30" customHeight="1" thickTop="1" thickBot="1">
      <c r="A35" s="19" t="s">
        <v>258</v>
      </c>
      <c r="B35" s="42"/>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F35" s="47" t="str">
        <f t="shared" si="0"/>
        <v/>
      </c>
      <c r="CG35" s="47" t="str">
        <f t="shared" si="1"/>
        <v/>
      </c>
      <c r="CH35" s="47" t="str">
        <f t="shared" si="2"/>
        <v/>
      </c>
      <c r="CI35" s="47" t="str">
        <f t="shared" si="3"/>
        <v/>
      </c>
      <c r="CJ35" s="47" t="str">
        <f t="shared" si="4"/>
        <v/>
      </c>
      <c r="CK35" s="47" t="str">
        <f t="shared" si="5"/>
        <v/>
      </c>
      <c r="CL35" s="47" t="str">
        <f t="shared" si="6"/>
        <v/>
      </c>
      <c r="CM35" s="47" t="str">
        <f t="shared" si="7"/>
        <v/>
      </c>
      <c r="CN35" s="47" t="str">
        <f t="shared" si="8"/>
        <v/>
      </c>
      <c r="CO35" s="47" t="str">
        <f t="shared" si="9"/>
        <v/>
      </c>
    </row>
    <row r="36" spans="1:93" s="5" customFormat="1" ht="30" customHeight="1" thickBot="1">
      <c r="A36" s="22" t="s">
        <v>259</v>
      </c>
      <c r="B36" s="42"/>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F36" s="47" t="str">
        <f t="shared" si="0"/>
        <v/>
      </c>
      <c r="CG36" s="47" t="str">
        <f t="shared" si="1"/>
        <v/>
      </c>
      <c r="CH36" s="47" t="str">
        <f t="shared" si="2"/>
        <v/>
      </c>
      <c r="CI36" s="47" t="str">
        <f t="shared" si="3"/>
        <v/>
      </c>
      <c r="CJ36" s="47" t="str">
        <f t="shared" si="4"/>
        <v/>
      </c>
      <c r="CK36" s="47" t="str">
        <f t="shared" si="5"/>
        <v/>
      </c>
      <c r="CL36" s="47" t="str">
        <f t="shared" si="6"/>
        <v/>
      </c>
      <c r="CM36" s="47" t="str">
        <f t="shared" si="7"/>
        <v/>
      </c>
      <c r="CN36" s="47" t="str">
        <f t="shared" si="8"/>
        <v/>
      </c>
      <c r="CO36" s="47" t="str">
        <f t="shared" si="9"/>
        <v/>
      </c>
    </row>
    <row r="37" spans="1:93" s="5" customFormat="1" ht="30" customHeight="1" thickTop="1" thickBot="1">
      <c r="A37" s="19" t="s">
        <v>260</v>
      </c>
      <c r="B37" s="42"/>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F37" s="47" t="str">
        <f t="shared" si="0"/>
        <v/>
      </c>
      <c r="CG37" s="47" t="str">
        <f t="shared" si="1"/>
        <v/>
      </c>
      <c r="CH37" s="47" t="str">
        <f t="shared" si="2"/>
        <v/>
      </c>
      <c r="CI37" s="47" t="str">
        <f t="shared" si="3"/>
        <v/>
      </c>
      <c r="CJ37" s="47" t="str">
        <f t="shared" si="4"/>
        <v/>
      </c>
      <c r="CK37" s="47" t="str">
        <f t="shared" si="5"/>
        <v/>
      </c>
      <c r="CL37" s="47" t="str">
        <f t="shared" si="6"/>
        <v/>
      </c>
      <c r="CM37" s="47" t="str">
        <f t="shared" si="7"/>
        <v/>
      </c>
      <c r="CN37" s="47" t="str">
        <f t="shared" si="8"/>
        <v/>
      </c>
      <c r="CO37" s="47" t="str">
        <f t="shared" si="9"/>
        <v/>
      </c>
    </row>
    <row r="38" spans="1:93" s="5" customFormat="1" ht="30" customHeight="1" thickBot="1">
      <c r="A38" s="22" t="s">
        <v>261</v>
      </c>
      <c r="B38" s="42"/>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F38" s="47" t="str">
        <f t="shared" si="0"/>
        <v/>
      </c>
      <c r="CG38" s="47" t="str">
        <f t="shared" si="1"/>
        <v/>
      </c>
      <c r="CH38" s="47" t="str">
        <f t="shared" si="2"/>
        <v/>
      </c>
      <c r="CI38" s="47" t="str">
        <f t="shared" si="3"/>
        <v/>
      </c>
      <c r="CJ38" s="47" t="str">
        <f t="shared" si="4"/>
        <v/>
      </c>
      <c r="CK38" s="47" t="str">
        <f t="shared" si="5"/>
        <v/>
      </c>
      <c r="CL38" s="47" t="str">
        <f t="shared" si="6"/>
        <v/>
      </c>
      <c r="CM38" s="47" t="str">
        <f t="shared" si="7"/>
        <v/>
      </c>
      <c r="CN38" s="47" t="str">
        <f t="shared" si="8"/>
        <v/>
      </c>
      <c r="CO38" s="47" t="str">
        <f t="shared" si="9"/>
        <v/>
      </c>
    </row>
    <row r="39" spans="1:93" s="5" customFormat="1" ht="30" customHeight="1" thickTop="1" thickBot="1">
      <c r="A39" s="19" t="s">
        <v>262</v>
      </c>
      <c r="B39" s="42"/>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F39" s="47" t="str">
        <f t="shared" si="0"/>
        <v/>
      </c>
      <c r="CG39" s="47" t="str">
        <f t="shared" si="1"/>
        <v/>
      </c>
      <c r="CH39" s="47" t="str">
        <f t="shared" si="2"/>
        <v/>
      </c>
      <c r="CI39" s="47" t="str">
        <f t="shared" si="3"/>
        <v/>
      </c>
      <c r="CJ39" s="47" t="str">
        <f t="shared" si="4"/>
        <v/>
      </c>
      <c r="CK39" s="47" t="str">
        <f t="shared" si="5"/>
        <v/>
      </c>
      <c r="CL39" s="47" t="str">
        <f t="shared" si="6"/>
        <v/>
      </c>
      <c r="CM39" s="47" t="str">
        <f t="shared" si="7"/>
        <v/>
      </c>
      <c r="CN39" s="47" t="str">
        <f t="shared" si="8"/>
        <v/>
      </c>
      <c r="CO39" s="47" t="str">
        <f t="shared" si="9"/>
        <v/>
      </c>
    </row>
    <row r="40" spans="1:93" s="5" customFormat="1" ht="30" customHeight="1" thickBot="1">
      <c r="A40" s="22" t="s">
        <v>263</v>
      </c>
      <c r="B40" s="42"/>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F40" s="47" t="str">
        <f t="shared" si="0"/>
        <v/>
      </c>
      <c r="CG40" s="47" t="str">
        <f t="shared" si="1"/>
        <v/>
      </c>
      <c r="CH40" s="47" t="str">
        <f t="shared" si="2"/>
        <v/>
      </c>
      <c r="CI40" s="47" t="str">
        <f t="shared" si="3"/>
        <v/>
      </c>
      <c r="CJ40" s="47" t="str">
        <f t="shared" si="4"/>
        <v/>
      </c>
      <c r="CK40" s="47" t="str">
        <f t="shared" si="5"/>
        <v/>
      </c>
      <c r="CL40" s="47" t="str">
        <f t="shared" si="6"/>
        <v/>
      </c>
      <c r="CM40" s="47" t="str">
        <f t="shared" si="7"/>
        <v/>
      </c>
      <c r="CN40" s="47" t="str">
        <f t="shared" si="8"/>
        <v/>
      </c>
      <c r="CO40" s="47" t="str">
        <f t="shared" si="9"/>
        <v/>
      </c>
    </row>
    <row r="41" spans="1:93" s="5" customFormat="1" ht="30" customHeight="1" thickTop="1" thickBot="1">
      <c r="A41" s="19" t="s">
        <v>264</v>
      </c>
      <c r="B41" s="42"/>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F41" s="47" t="str">
        <f t="shared" si="0"/>
        <v/>
      </c>
      <c r="CG41" s="47" t="str">
        <f t="shared" si="1"/>
        <v/>
      </c>
      <c r="CH41" s="47" t="str">
        <f t="shared" si="2"/>
        <v/>
      </c>
      <c r="CI41" s="47" t="str">
        <f t="shared" si="3"/>
        <v/>
      </c>
      <c r="CJ41" s="47" t="str">
        <f t="shared" si="4"/>
        <v/>
      </c>
      <c r="CK41" s="47" t="str">
        <f t="shared" si="5"/>
        <v/>
      </c>
      <c r="CL41" s="47" t="str">
        <f t="shared" si="6"/>
        <v/>
      </c>
      <c r="CM41" s="47" t="str">
        <f t="shared" si="7"/>
        <v/>
      </c>
      <c r="CN41" s="47" t="str">
        <f t="shared" si="8"/>
        <v/>
      </c>
      <c r="CO41" s="47" t="str">
        <f t="shared" si="9"/>
        <v/>
      </c>
    </row>
    <row r="42" spans="1:93" s="5" customFormat="1" ht="30" customHeight="1" thickBot="1">
      <c r="A42" s="22" t="s">
        <v>265</v>
      </c>
      <c r="B42" s="42"/>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F42" s="47" t="str">
        <f t="shared" si="0"/>
        <v/>
      </c>
      <c r="CG42" s="47" t="str">
        <f t="shared" si="1"/>
        <v/>
      </c>
      <c r="CH42" s="47" t="str">
        <f t="shared" si="2"/>
        <v/>
      </c>
      <c r="CI42" s="47" t="str">
        <f t="shared" si="3"/>
        <v/>
      </c>
      <c r="CJ42" s="47" t="str">
        <f t="shared" si="4"/>
        <v/>
      </c>
      <c r="CK42" s="47" t="str">
        <f t="shared" si="5"/>
        <v/>
      </c>
      <c r="CL42" s="47" t="str">
        <f t="shared" si="6"/>
        <v/>
      </c>
      <c r="CM42" s="47" t="str">
        <f t="shared" si="7"/>
        <v/>
      </c>
      <c r="CN42" s="47" t="str">
        <f t="shared" si="8"/>
        <v/>
      </c>
      <c r="CO42" s="47" t="str">
        <f t="shared" si="9"/>
        <v/>
      </c>
    </row>
    <row r="43" spans="1:93" s="5" customFormat="1" ht="30" customHeight="1" thickTop="1" thickBot="1">
      <c r="A43" s="19" t="s">
        <v>266</v>
      </c>
      <c r="B43" s="42"/>
      <c r="C43" s="42"/>
      <c r="D43" s="42"/>
      <c r="E43" s="46"/>
      <c r="F43" s="46"/>
      <c r="G43" s="115"/>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6"/>
      <c r="AH43" s="70"/>
      <c r="AI43" s="112"/>
      <c r="AJ43" s="112"/>
      <c r="AK43" s="112"/>
      <c r="AL43" s="112"/>
      <c r="AM43" s="112"/>
      <c r="AN43" s="75"/>
      <c r="AO43" s="117"/>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42"/>
      <c r="CF43" s="47" t="str">
        <f t="shared" si="0"/>
        <v/>
      </c>
      <c r="CG43" s="47" t="str">
        <f t="shared" si="1"/>
        <v/>
      </c>
      <c r="CH43" s="47" t="str">
        <f t="shared" si="2"/>
        <v/>
      </c>
      <c r="CI43" s="47" t="str">
        <f t="shared" si="3"/>
        <v/>
      </c>
      <c r="CJ43" s="47" t="str">
        <f t="shared" si="4"/>
        <v/>
      </c>
      <c r="CK43" s="47" t="str">
        <f t="shared" si="5"/>
        <v/>
      </c>
      <c r="CL43" s="47" t="str">
        <f t="shared" si="6"/>
        <v/>
      </c>
      <c r="CM43" s="47" t="str">
        <f t="shared" si="7"/>
        <v/>
      </c>
      <c r="CN43" s="47" t="str">
        <f t="shared" si="8"/>
        <v/>
      </c>
      <c r="CO43" s="47" t="str">
        <f t="shared" si="9"/>
        <v/>
      </c>
    </row>
    <row r="44" spans="1:93" ht="13.5" thickTop="1">
      <c r="C44" s="67"/>
      <c r="D44" s="67"/>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row>
    <row r="48" spans="1:93">
      <c r="A48" s="24"/>
      <c r="B48" s="8" t="s">
        <v>120</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formatColumns="0" formatRows="0"/>
  <dataConsolidate/>
  <mergeCells count="71">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 ref="J6:Z6"/>
    <mergeCell ref="J7:Z7"/>
    <mergeCell ref="BH8:CA9"/>
    <mergeCell ref="BH7:CA7"/>
    <mergeCell ref="AH6:AN6"/>
    <mergeCell ref="AO6:AV6"/>
    <mergeCell ref="AW6:BG6"/>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9">
    <dataValidation type="list" allowBlank="1" showInputMessage="1" showErrorMessage="1" sqref="E15:E43 F14:F43">
      <formula1>$B$50:$B$53</formula1>
    </dataValidation>
    <dataValidation type="list" allowBlank="1" showInputMessage="1" showErrorMessage="1" sqref="I14:I43">
      <formula1>$B$50:$B$54</formula1>
    </dataValidation>
    <dataValidation type="list" allowBlank="1" showInputMessage="1" showErrorMessage="1" sqref="G14:G43">
      <formula1>$B$50:$B$57</formula1>
    </dataValidation>
    <dataValidation type="list" allowBlank="1" showInputMessage="1" showErrorMessage="1" sqref="E14">
      <formula1>B50:B53</formula1>
    </dataValidation>
    <dataValidation type="list" allowBlank="1" showInputMessage="1" showErrorMessage="1" sqref="J14:CA43">
      <formula1>$B$48:$B$49</formula1>
    </dataValidation>
    <dataValidation type="list" allowBlank="1" showInputMessage="1" showErrorMessage="1" sqref="H14:H43">
      <formula1>$B$50:$B$59</formula1>
    </dataValidation>
    <dataValidation type="list" allowBlank="1" showInputMessage="1" showErrorMessage="1" sqref="C14:D43">
      <formula1>"1,2"</formula1>
    </dataValidation>
    <dataValidation type="list" allowBlank="1" showInputMessage="1" showErrorMessage="1" sqref="CB14:CB43">
      <formula1>"1,2,3"</formula1>
    </dataValidation>
    <dataValidation type="list" allowBlank="1" showInputMessage="1" showErrorMessage="1" sqref="CC14:CD43 B14:B43">
      <formula1>"1,2,3,4,5"</formula1>
    </dataValidation>
  </dataValidations>
  <hyperlinks>
    <hyperlink ref="CK14" location="'在宅生活改善調査（利用者票）'!AA13" display="'在宅生活改善調査（利用者票）'!AA13"/>
    <hyperlink ref="CL14" location="'在宅生活改善調査（利用者票）'!AH13" display="'在宅生活改善調査（利用者票）'!AH13"/>
    <hyperlink ref="CM14" location="'在宅生活改善調査（利用者票）'!AO13" display="'在宅生活改善調査（利用者票）'!AO13"/>
    <hyperlink ref="CN14" location="'在宅生活改善調査（利用者票）'!BG13" display="'在宅生活改善調査（利用者票）'!BG13"/>
    <hyperlink ref="CO14" location="'在宅生活改善調査（利用者票）'!CA13" display="'在宅生活改善調査（利用者票）'!CA13"/>
    <hyperlink ref="CF14" location="'在宅生活改善調査（利用者票）'!C14" display="'在宅生活改善調査（利用者票）'!C14"/>
    <hyperlink ref="CF15:CF28" location="'在宅生活改善調査（利用者票）'!C14" display="'在宅生活改善調査（利用者票）'!C14"/>
    <hyperlink ref="CF15" location="'在宅生活改善調査（利用者票）'!C15" display="'在宅生活改善調査（利用者票）'!C15"/>
    <hyperlink ref="CF16" location="'在宅生活改善調査（利用者票）'!C16" display="'在宅生活改善調査（利用者票）'!C16"/>
    <hyperlink ref="CF17" location="'在宅生活改善調査（利用者票）'!C17" display="'在宅生活改善調査（利用者票）'!C17"/>
    <hyperlink ref="CF18" location="'在宅生活改善調査（利用者票）'!C18" display="'在宅生活改善調査（利用者票）'!C18"/>
    <hyperlink ref="CF19" location="'在宅生活改善調査（利用者票）'!C19" display="'在宅生活改善調査（利用者票）'!C19"/>
    <hyperlink ref="CF20" location="'在宅生活改善調査（利用者票）'!C20" display="'在宅生活改善調査（利用者票）'!C20"/>
    <hyperlink ref="CF21" location="'在宅生活改善調査（利用者票）'!C21" display="'在宅生活改善調査（利用者票）'!C21"/>
    <hyperlink ref="CF22" location="'在宅生活改善調査（利用者票）'!C22" display="'在宅生活改善調査（利用者票）'!C22"/>
    <hyperlink ref="CF23" location="'在宅生活改善調査（利用者票）'!C23" display="'在宅生活改善調査（利用者票）'!C23"/>
    <hyperlink ref="CF24" location="'在宅生活改善調査（利用者票）'!C24" display="'在宅生活改善調査（利用者票）'!C24"/>
    <hyperlink ref="CF25" location="'在宅生活改善調査（利用者票）'!C25" display="'在宅生活改善調査（利用者票）'!C25"/>
    <hyperlink ref="CF26" location="'在宅生活改善調査（利用者票）'!C26" display="'在宅生活改善調査（利用者票）'!C26"/>
    <hyperlink ref="CF27" location="'在宅生活改善調査（利用者票）'!C27" display="'在宅生活改善調査（利用者票）'!C27"/>
    <hyperlink ref="CF28" location="'在宅生活改善調査（利用者票）'!C28" display="'在宅生活改善調査（利用者票）'!C28"/>
    <hyperlink ref="CI14" location="'在宅生活改善調査（利用者票）'!J12" display="'在宅生活改善調査（利用者票）'!J12"/>
    <hyperlink ref="CI15:CI28" location="'在宅生活改善調査（利用者票）'!J12" display="'在宅生活改善調査（利用者票）'!J12"/>
    <hyperlink ref="CG14" location="'在宅生活改善調査（利用者票）'!H12" display="'在宅生活改善調査（利用者票）'!H12"/>
    <hyperlink ref="CH14" location="'在宅生活改善調査（利用者票）'!I12" display="'在宅生活改善調査（利用者票）'!I12"/>
    <hyperlink ref="CG15:CG28" location="'在宅生活改善調査（利用者票）'!H12" display="'在宅生活改善調査（利用者票）'!H12"/>
    <hyperlink ref="CH15:CH28" location="'在宅生活改善調査（利用者票）'!I12" display="'在宅生活改善調査（利用者票）'!I12"/>
    <hyperlink ref="CF29:CF43" location="'在宅生活改善調査（利用者票）'!C14" display="'在宅生活改善調査（利用者票）'!C14"/>
    <hyperlink ref="CG29:CG43" location="'在宅生活改善調査（利用者票）'!H12" display="'在宅生活改善調査（利用者票）'!H12"/>
    <hyperlink ref="CH29:CH43" location="'在宅生活改善調査（利用者票）'!I12" display="'在宅生活改善調査（利用者票）'!I12"/>
    <hyperlink ref="CI29:CI43" location="'在宅生活改善調査（利用者票）'!J12" display="'在宅生活改善調査（利用者票）'!J12"/>
    <hyperlink ref="CF29" location="'在宅生活改善調査（利用者票）'!C29" display="'在宅生活改善調査（利用者票）'!C29"/>
    <hyperlink ref="CF30" location="'在宅生活改善調査（利用者票）'!C30" display="'在宅生活改善調査（利用者票）'!C30"/>
    <hyperlink ref="CF31" location="'在宅生活改善調査（利用者票）'!C31" display="'在宅生活改善調査（利用者票）'!C31"/>
    <hyperlink ref="CF32" location="'在宅生活改善調査（利用者票）'!C32" display="'在宅生活改善調査（利用者票）'!C32"/>
    <hyperlink ref="CF33" location="'在宅生活改善調査（利用者票）'!C33" display="'在宅生活改善調査（利用者票）'!C33"/>
    <hyperlink ref="CF34" location="'在宅生活改善調査（利用者票）'!C34" display="'在宅生活改善調査（利用者票）'!C34"/>
    <hyperlink ref="CF35" location="'在宅生活改善調査（利用者票）'!C35" display="'在宅生活改善調査（利用者票）'!C35"/>
    <hyperlink ref="CF36" location="'在宅生活改善調査（利用者票）'!C36" display="'在宅生活改善調査（利用者票）'!C36"/>
    <hyperlink ref="CF37" location="'在宅生活改善調査（利用者票）'!C37" display="'在宅生活改善調査（利用者票）'!C37"/>
    <hyperlink ref="CF38" location="'在宅生活改善調査（利用者票）'!C38" display="'在宅生活改善調査（利用者票）'!C38"/>
    <hyperlink ref="CF39" location="'在宅生活改善調査（利用者票）'!C39" display="'在宅生活改善調査（利用者票）'!C39"/>
    <hyperlink ref="CF40" location="'在宅生活改善調査（利用者票）'!C40" display="'在宅生活改善調査（利用者票）'!C40"/>
    <hyperlink ref="CF41" location="'在宅生活改善調査（利用者票）'!C41" display="'在宅生活改善調査（利用者票）'!C41"/>
    <hyperlink ref="CF42" location="'在宅生活改善調査（利用者票）'!C42" display="'在宅生活改善調査（利用者票）'!C42"/>
    <hyperlink ref="CF43" location="'在宅生活改善調査（利用者票）'!C43" display="'在宅生活改善調査（利用者票）'!C43"/>
    <hyperlink ref="CJ14" location="'在宅生活改善調査（利用者票）'!Y13" display="'在宅生活改善調査（利用者票）'!Y13"/>
    <hyperlink ref="CJ15:CJ43" location="'在宅生活改善調査（利用者票）'!Y13" display="'在宅生活改善調査（利用者票）'!Y13"/>
    <hyperlink ref="CK15:CK43" location="'在宅生活改善調査（利用者票）'!AA13" display="'在宅生活改善調査（利用者票）'!AA13"/>
    <hyperlink ref="CK43" location="'在宅生活改善調査（利用者票）'!AA13" display="'在宅生活改善調査（利用者票）'!AA13"/>
    <hyperlink ref="CJ43" location="'在宅生活改善調査（利用者票）'!Y13" display="'在宅生活改善調査（利用者票）'!Y13"/>
    <hyperlink ref="CI43" location="'在宅生活改善調査（利用者票）'!J12" display="'在宅生活改善調査（利用者票）'!J12"/>
    <hyperlink ref="CH43" location="'在宅生活改善調査（利用者票）'!I12" display="'在宅生活改善調査（利用者票）'!I12"/>
    <hyperlink ref="CG43" location="'在宅生活改善調査（利用者票）'!H12" display="'在宅生活改善調査（利用者票）'!H12"/>
    <hyperlink ref="CL15:CL43" location="'在宅生活改善調査（利用者票）'!AH13" display="'在宅生活改善調査（利用者票）'!AH13"/>
    <hyperlink ref="CM15:CM43" location="'在宅生活改善調査（利用者票）'!AO13" display="'在宅生活改善調査（利用者票）'!AO13"/>
    <hyperlink ref="CN15:CN43" location="'在宅生活改善調査（利用者票）'!BG13" display="'在宅生活改善調査（利用者票）'!BG13"/>
    <hyperlink ref="CO15:CO43" location="'在宅生活改善調査（利用者票）'!CA13" display="'在宅生活改善調査（利用者票）'!CA13"/>
  </hyperlinks>
  <printOptions horizontalCentered="1" verticalCentered="1"/>
  <pageMargins left="0.43307086614173229" right="0.43307086614173229" top="0.59055118110236227" bottom="0.59055118110236227" header="0" footer="0"/>
  <pageSetup paperSize="8" scale="65"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34"/>
  <sheetViews>
    <sheetView workbookViewId="0">
      <selection activeCell="CD5" sqref="CD5"/>
    </sheetView>
  </sheetViews>
  <sheetFormatPr defaultRowHeight="13"/>
  <cols>
    <col min="83" max="83" width="24.179687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40</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60">
      <c r="A3" s="60" t="s">
        <v>41</v>
      </c>
      <c r="B3" s="113" t="s">
        <v>80</v>
      </c>
      <c r="C3" s="113" t="s">
        <v>212</v>
      </c>
      <c r="D3" s="113" t="s">
        <v>213</v>
      </c>
      <c r="E3" s="113" t="s">
        <v>214</v>
      </c>
      <c r="F3" s="113" t="s">
        <v>215</v>
      </c>
      <c r="G3" s="113" t="s">
        <v>216</v>
      </c>
      <c r="H3" s="113" t="s">
        <v>81</v>
      </c>
      <c r="I3" s="113" t="s">
        <v>82</v>
      </c>
      <c r="J3" s="113" t="s">
        <v>221</v>
      </c>
      <c r="K3" s="113"/>
      <c r="L3" s="113"/>
      <c r="M3" s="113"/>
      <c r="N3" s="113"/>
      <c r="O3" s="113"/>
      <c r="P3" s="113"/>
      <c r="Q3" s="113"/>
      <c r="R3" s="113"/>
      <c r="S3" s="113"/>
      <c r="T3" s="113"/>
      <c r="U3" s="113"/>
      <c r="V3" s="113"/>
      <c r="W3" s="113"/>
      <c r="X3" s="113"/>
      <c r="Y3" s="113"/>
      <c r="Z3" s="113"/>
      <c r="AA3" s="113" t="s">
        <v>100</v>
      </c>
      <c r="AB3" s="113"/>
      <c r="AC3" s="113"/>
      <c r="AD3" s="113"/>
      <c r="AE3" s="113"/>
      <c r="AF3" s="113"/>
      <c r="AG3" s="113"/>
      <c r="AH3" s="113" t="s">
        <v>101</v>
      </c>
      <c r="AI3" s="113"/>
      <c r="AJ3" s="113"/>
      <c r="AK3" s="113"/>
      <c r="AL3" s="113"/>
      <c r="AM3" s="113"/>
      <c r="AN3" s="113"/>
      <c r="AO3" s="113" t="s">
        <v>102</v>
      </c>
      <c r="AP3" s="113"/>
      <c r="AQ3" s="113"/>
      <c r="AR3" s="113"/>
      <c r="AS3" s="113"/>
      <c r="AT3" s="113"/>
      <c r="AU3" s="113"/>
      <c r="AV3" s="113"/>
      <c r="AW3" s="113" t="s">
        <v>103</v>
      </c>
      <c r="AX3" s="113"/>
      <c r="AY3" s="113"/>
      <c r="AZ3" s="113"/>
      <c r="BA3" s="113"/>
      <c r="BB3" s="113"/>
      <c r="BC3" s="113"/>
      <c r="BD3" s="113"/>
      <c r="BE3" s="113"/>
      <c r="BF3" s="113"/>
      <c r="BG3" s="113"/>
      <c r="BH3" s="113" t="s">
        <v>114</v>
      </c>
      <c r="BI3" s="113"/>
      <c r="BJ3" s="113"/>
      <c r="BK3" s="113"/>
      <c r="BL3" s="113"/>
      <c r="BM3" s="113"/>
      <c r="BN3" s="113"/>
      <c r="BO3" s="113"/>
      <c r="BP3" s="113"/>
      <c r="BQ3" s="113"/>
      <c r="BR3" s="113"/>
      <c r="BS3" s="113"/>
      <c r="BT3" s="113"/>
      <c r="BU3" s="113"/>
      <c r="BV3" s="113"/>
      <c r="BW3" s="113"/>
      <c r="BX3" s="113"/>
      <c r="BY3" s="113"/>
      <c r="BZ3" s="113"/>
      <c r="CA3" s="113"/>
      <c r="CB3" s="113" t="s">
        <v>117</v>
      </c>
      <c r="CC3" s="113" t="s">
        <v>118</v>
      </c>
      <c r="CD3" s="113" t="s">
        <v>119</v>
      </c>
    </row>
    <row r="4" spans="1:83" ht="72">
      <c r="A4" s="61" t="s">
        <v>269</v>
      </c>
      <c r="B4" s="113" t="s">
        <v>42</v>
      </c>
      <c r="C4" s="113" t="s">
        <v>42</v>
      </c>
      <c r="D4" s="113" t="s">
        <v>42</v>
      </c>
      <c r="E4" s="62" t="s">
        <v>43</v>
      </c>
      <c r="F4" s="62" t="s">
        <v>43</v>
      </c>
      <c r="G4" s="62" t="s">
        <v>43</v>
      </c>
      <c r="H4" s="62" t="s">
        <v>42</v>
      </c>
      <c r="I4" s="62" t="s">
        <v>42</v>
      </c>
      <c r="J4" s="62" t="s">
        <v>83</v>
      </c>
      <c r="K4" s="62" t="s">
        <v>84</v>
      </c>
      <c r="L4" s="62" t="s">
        <v>85</v>
      </c>
      <c r="M4" s="62" t="s">
        <v>86</v>
      </c>
      <c r="N4" s="62" t="s">
        <v>87</v>
      </c>
      <c r="O4" s="62" t="s">
        <v>88</v>
      </c>
      <c r="P4" s="62" t="s">
        <v>89</v>
      </c>
      <c r="Q4" s="62" t="s">
        <v>90</v>
      </c>
      <c r="R4" s="62" t="s">
        <v>91</v>
      </c>
      <c r="S4" s="62" t="s">
        <v>92</v>
      </c>
      <c r="T4" s="62" t="s">
        <v>93</v>
      </c>
      <c r="U4" s="62" t="s">
        <v>94</v>
      </c>
      <c r="V4" s="62" t="s">
        <v>95</v>
      </c>
      <c r="W4" s="62" t="s">
        <v>96</v>
      </c>
      <c r="X4" s="62" t="s">
        <v>97</v>
      </c>
      <c r="Y4" s="62" t="s">
        <v>113</v>
      </c>
      <c r="Z4" s="62" t="s">
        <v>99</v>
      </c>
      <c r="AA4" s="63" t="s">
        <v>44</v>
      </c>
      <c r="AB4" s="63" t="s">
        <v>45</v>
      </c>
      <c r="AC4" s="63" t="s">
        <v>46</v>
      </c>
      <c r="AD4" s="63" t="s">
        <v>47</v>
      </c>
      <c r="AE4" s="63" t="s">
        <v>48</v>
      </c>
      <c r="AF4" s="63" t="s">
        <v>49</v>
      </c>
      <c r="AG4" s="63" t="s">
        <v>50</v>
      </c>
      <c r="AH4" s="63" t="s">
        <v>44</v>
      </c>
      <c r="AI4" s="63" t="s">
        <v>51</v>
      </c>
      <c r="AJ4" s="63" t="s">
        <v>52</v>
      </c>
      <c r="AK4" s="63" t="s">
        <v>53</v>
      </c>
      <c r="AL4" s="63" t="s">
        <v>54</v>
      </c>
      <c r="AM4" s="63" t="s">
        <v>55</v>
      </c>
      <c r="AN4" s="63" t="s">
        <v>56</v>
      </c>
      <c r="AO4" s="63" t="s">
        <v>44</v>
      </c>
      <c r="AP4" s="63" t="s">
        <v>57</v>
      </c>
      <c r="AQ4" s="63" t="s">
        <v>58</v>
      </c>
      <c r="AR4" s="63" t="s">
        <v>59</v>
      </c>
      <c r="AS4" s="63" t="s">
        <v>55</v>
      </c>
      <c r="AT4" s="63" t="s">
        <v>60</v>
      </c>
      <c r="AU4" s="63" t="s">
        <v>61</v>
      </c>
      <c r="AV4" s="63" t="s">
        <v>62</v>
      </c>
      <c r="AW4" s="63" t="s">
        <v>104</v>
      </c>
      <c r="AX4" s="63" t="s">
        <v>105</v>
      </c>
      <c r="AY4" s="63" t="s">
        <v>106</v>
      </c>
      <c r="AZ4" s="63" t="s">
        <v>107</v>
      </c>
      <c r="BA4" s="63" t="s">
        <v>108</v>
      </c>
      <c r="BB4" s="63" t="s">
        <v>109</v>
      </c>
      <c r="BC4" s="63" t="s">
        <v>110</v>
      </c>
      <c r="BD4" s="63" t="s">
        <v>111</v>
      </c>
      <c r="BE4" s="63" t="s">
        <v>112</v>
      </c>
      <c r="BF4" s="63" t="s">
        <v>97</v>
      </c>
      <c r="BG4" s="63" t="s">
        <v>113</v>
      </c>
      <c r="BH4" s="63" t="s">
        <v>63</v>
      </c>
      <c r="BI4" s="63" t="s">
        <v>64</v>
      </c>
      <c r="BJ4" s="63" t="s">
        <v>65</v>
      </c>
      <c r="BK4" s="63" t="s">
        <v>66</v>
      </c>
      <c r="BL4" s="63" t="s">
        <v>67</v>
      </c>
      <c r="BM4" s="63" t="s">
        <v>68</v>
      </c>
      <c r="BN4" s="63" t="s">
        <v>69</v>
      </c>
      <c r="BO4" s="63" t="s">
        <v>70</v>
      </c>
      <c r="BP4" s="63" t="s">
        <v>71</v>
      </c>
      <c r="BQ4" s="63" t="s">
        <v>115</v>
      </c>
      <c r="BR4" s="63" t="s">
        <v>116</v>
      </c>
      <c r="BS4" s="63" t="s">
        <v>72</v>
      </c>
      <c r="BT4" s="63" t="s">
        <v>73</v>
      </c>
      <c r="BU4" s="63" t="s">
        <v>74</v>
      </c>
      <c r="BV4" s="63" t="s">
        <v>75</v>
      </c>
      <c r="BW4" s="63" t="s">
        <v>76</v>
      </c>
      <c r="BX4" s="63" t="s">
        <v>77</v>
      </c>
      <c r="BY4" s="63" t="s">
        <v>249</v>
      </c>
      <c r="BZ4" s="63" t="s">
        <v>79</v>
      </c>
      <c r="CA4" s="63" t="s">
        <v>223</v>
      </c>
      <c r="CB4" s="62" t="s">
        <v>43</v>
      </c>
      <c r="CC4" s="62" t="s">
        <v>43</v>
      </c>
      <c r="CD4" s="62" t="s">
        <v>43</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IF(転記作業用!$CF5=0,"-",転記作業用!BL5)</f>
        <v>-</v>
      </c>
      <c r="BI5" s="64" t="str">
        <f>IF(転記作業用!$CF5=0,"-",転記作業用!BM5)</f>
        <v>-</v>
      </c>
      <c r="BJ5" s="64" t="str">
        <f>IF(転記作業用!$CF5=0,"-",転記作業用!BN5)</f>
        <v>-</v>
      </c>
      <c r="BK5" s="64" t="str">
        <f>IF(転記作業用!$CF5=0,"-",転記作業用!BO5)</f>
        <v>-</v>
      </c>
      <c r="BL5" s="64" t="str">
        <f>IF(転記作業用!$CF5=0,"-",転記作業用!BP5)</f>
        <v>-</v>
      </c>
      <c r="BM5" s="64" t="str">
        <f>IF(転記作業用!$CF5=0,"-",転記作業用!BQ5)</f>
        <v>-</v>
      </c>
      <c r="BN5" s="64" t="str">
        <f>IF(転記作業用!$CF5=0,"-",転記作業用!BR5)</f>
        <v>-</v>
      </c>
      <c r="BO5" s="64" t="str">
        <f>IF(転記作業用!$CF5=0,"-",転記作業用!BS5)</f>
        <v>-</v>
      </c>
      <c r="BP5" s="64" t="str">
        <f>IF(転記作業用!$CF5=0,"-",転記作業用!BT5)</f>
        <v>-</v>
      </c>
      <c r="BQ5" s="64" t="str">
        <f>IF(転記作業用!$CF5=0,"-",転記作業用!BU5)</f>
        <v>-</v>
      </c>
      <c r="BR5" s="64" t="str">
        <f>IF(転記作業用!$CF5=0,"-",転記作業用!BV5)</f>
        <v>-</v>
      </c>
      <c r="BS5" s="64" t="str">
        <f>IF(転記作業用!$CF5=0,"-",転記作業用!BW5)</f>
        <v>-</v>
      </c>
      <c r="BT5" s="64" t="str">
        <f>IF(転記作業用!$CF5=0,"-",転記作業用!BX5)</f>
        <v>-</v>
      </c>
      <c r="BU5" s="64" t="str">
        <f>IF(転記作業用!$CF5=0,"-",転記作業用!BY5)</f>
        <v>-</v>
      </c>
      <c r="BV5" s="64" t="str">
        <f>IF(転記作業用!$CF5=0,"-",転記作業用!BZ5)</f>
        <v>-</v>
      </c>
      <c r="BW5" s="64" t="str">
        <f>IF(転記作業用!$CF5=0,"-",転記作業用!CA5)</f>
        <v>-</v>
      </c>
      <c r="BX5" s="64" t="str">
        <f>IF(転記作業用!$CF5=0,"-",転記作業用!CB5)</f>
        <v>-</v>
      </c>
      <c r="BY5" s="64" t="str">
        <f>IF(転記作業用!$CF5=0,"-",転記作業用!CC5)</f>
        <v>-</v>
      </c>
      <c r="BZ5" s="64" t="str">
        <f>IF(転記作業用!$CF5=0,"-",転記作業用!CD5)</f>
        <v>-</v>
      </c>
      <c r="CA5" s="64" t="str">
        <f>IF(転記作業用!$CF5=0,"-",転記作業用!CE5)</f>
        <v>-</v>
      </c>
      <c r="CB5" s="64" t="str">
        <f>IF(転記作業用!CG5&lt;1,"*",IF(AND(転記作業用!CG5&gt;=1,'在宅生活改善調査（利用者票）'!CB14=""),"-",'在宅生活改善調査（利用者票）'!CB14))</f>
        <v>*</v>
      </c>
      <c r="CC5" s="64" t="str">
        <f>IF(転記作業用!CH5&lt;1,"*",IF(AND(転記作業用!CH5&gt;=1,'在宅生活改善調査（利用者票）'!CC14=""),"-",'在宅生活改善調査（利用者票）'!CC14))</f>
        <v>*</v>
      </c>
      <c r="CD5" s="64"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IF(転記作業用!$CF6=0,"-",転記作業用!BL6)</f>
        <v>-</v>
      </c>
      <c r="BI6" s="64" t="str">
        <f>IF(転記作業用!$CF6=0,"-",転記作業用!BM6)</f>
        <v>-</v>
      </c>
      <c r="BJ6" s="64" t="str">
        <f>IF(転記作業用!$CF6=0,"-",転記作業用!BN6)</f>
        <v>-</v>
      </c>
      <c r="BK6" s="64" t="str">
        <f>IF(転記作業用!$CF6=0,"-",転記作業用!BO6)</f>
        <v>-</v>
      </c>
      <c r="BL6" s="64" t="str">
        <f>IF(転記作業用!$CF6=0,"-",転記作業用!BP6)</f>
        <v>-</v>
      </c>
      <c r="BM6" s="64" t="str">
        <f>IF(転記作業用!$CF6=0,"-",転記作業用!BQ6)</f>
        <v>-</v>
      </c>
      <c r="BN6" s="64" t="str">
        <f>IF(転記作業用!$CF6=0,"-",転記作業用!BR6)</f>
        <v>-</v>
      </c>
      <c r="BO6" s="64" t="str">
        <f>IF(転記作業用!$CF6=0,"-",転記作業用!BS6)</f>
        <v>-</v>
      </c>
      <c r="BP6" s="64" t="str">
        <f>IF(転記作業用!$CF6=0,"-",転記作業用!BT6)</f>
        <v>-</v>
      </c>
      <c r="BQ6" s="64" t="str">
        <f>IF(転記作業用!$CF6=0,"-",転記作業用!BU6)</f>
        <v>-</v>
      </c>
      <c r="BR6" s="64" t="str">
        <f>IF(転記作業用!$CF6=0,"-",転記作業用!BV6)</f>
        <v>-</v>
      </c>
      <c r="BS6" s="64" t="str">
        <f>IF(転記作業用!$CF6=0,"-",転記作業用!BW6)</f>
        <v>-</v>
      </c>
      <c r="BT6" s="64" t="str">
        <f>IF(転記作業用!$CF6=0,"-",転記作業用!BX6)</f>
        <v>-</v>
      </c>
      <c r="BU6" s="64" t="str">
        <f>IF(転記作業用!$CF6=0,"-",転記作業用!BY6)</f>
        <v>-</v>
      </c>
      <c r="BV6" s="64" t="str">
        <f>IF(転記作業用!$CF6=0,"-",転記作業用!BZ6)</f>
        <v>-</v>
      </c>
      <c r="BW6" s="64" t="str">
        <f>IF(転記作業用!$CF6=0,"-",転記作業用!CA6)</f>
        <v>-</v>
      </c>
      <c r="BX6" s="64" t="str">
        <f>IF(転記作業用!$CF6=0,"-",転記作業用!CB6)</f>
        <v>-</v>
      </c>
      <c r="BY6" s="64" t="str">
        <f>IF(転記作業用!$CF6=0,"-",転記作業用!CC6)</f>
        <v>-</v>
      </c>
      <c r="BZ6" s="64" t="str">
        <f>IF(転記作業用!$CF6=0,"-",転記作業用!CD6)</f>
        <v>-</v>
      </c>
      <c r="CA6" s="64" t="str">
        <f>IF(転記作業用!$CF6=0,"-",転記作業用!CE6)</f>
        <v>-</v>
      </c>
      <c r="CB6" s="64" t="str">
        <f>IF(転記作業用!CG6&lt;1,"*",IF(AND(転記作業用!CG6&gt;=1,'在宅生活改善調査（利用者票）'!CB15=""),"-",'在宅生活改善調査（利用者票）'!CB15))</f>
        <v>*</v>
      </c>
      <c r="CC6" s="64" t="str">
        <f>IF(転記作業用!CH6&lt;1,"*",IF(AND(転記作業用!CH6&gt;=1,'在宅生活改善調査（利用者票）'!CC15=""),"-",'在宅生活改善調査（利用者票）'!CC15))</f>
        <v>*</v>
      </c>
      <c r="CD6" s="64"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IF(転記作業用!$CF7=0,"-",転記作業用!BL7)</f>
        <v>-</v>
      </c>
      <c r="BI7" s="64" t="str">
        <f>IF(転記作業用!$CF7=0,"-",転記作業用!BM7)</f>
        <v>-</v>
      </c>
      <c r="BJ7" s="64" t="str">
        <f>IF(転記作業用!$CF7=0,"-",転記作業用!BN7)</f>
        <v>-</v>
      </c>
      <c r="BK7" s="64" t="str">
        <f>IF(転記作業用!$CF7=0,"-",転記作業用!BO7)</f>
        <v>-</v>
      </c>
      <c r="BL7" s="64" t="str">
        <f>IF(転記作業用!$CF7=0,"-",転記作業用!BP7)</f>
        <v>-</v>
      </c>
      <c r="BM7" s="64" t="str">
        <f>IF(転記作業用!$CF7=0,"-",転記作業用!BQ7)</f>
        <v>-</v>
      </c>
      <c r="BN7" s="64" t="str">
        <f>IF(転記作業用!$CF7=0,"-",転記作業用!BR7)</f>
        <v>-</v>
      </c>
      <c r="BO7" s="64" t="str">
        <f>IF(転記作業用!$CF7=0,"-",転記作業用!BS7)</f>
        <v>-</v>
      </c>
      <c r="BP7" s="64" t="str">
        <f>IF(転記作業用!$CF7=0,"-",転記作業用!BT7)</f>
        <v>-</v>
      </c>
      <c r="BQ7" s="64" t="str">
        <f>IF(転記作業用!$CF7=0,"-",転記作業用!BU7)</f>
        <v>-</v>
      </c>
      <c r="BR7" s="64" t="str">
        <f>IF(転記作業用!$CF7=0,"-",転記作業用!BV7)</f>
        <v>-</v>
      </c>
      <c r="BS7" s="64" t="str">
        <f>IF(転記作業用!$CF7=0,"-",転記作業用!BW7)</f>
        <v>-</v>
      </c>
      <c r="BT7" s="64" t="str">
        <f>IF(転記作業用!$CF7=0,"-",転記作業用!BX7)</f>
        <v>-</v>
      </c>
      <c r="BU7" s="64" t="str">
        <f>IF(転記作業用!$CF7=0,"-",転記作業用!BY7)</f>
        <v>-</v>
      </c>
      <c r="BV7" s="64" t="str">
        <f>IF(転記作業用!$CF7=0,"-",転記作業用!BZ7)</f>
        <v>-</v>
      </c>
      <c r="BW7" s="64" t="str">
        <f>IF(転記作業用!$CF7=0,"-",転記作業用!CA7)</f>
        <v>-</v>
      </c>
      <c r="BX7" s="64" t="str">
        <f>IF(転記作業用!$CF7=0,"-",転記作業用!CB7)</f>
        <v>-</v>
      </c>
      <c r="BY7" s="64" t="str">
        <f>IF(転記作業用!$CF7=0,"-",転記作業用!CC7)</f>
        <v>-</v>
      </c>
      <c r="BZ7" s="64" t="str">
        <f>IF(転記作業用!$CF7=0,"-",転記作業用!CD7)</f>
        <v>-</v>
      </c>
      <c r="CA7" s="64" t="str">
        <f>IF(転記作業用!$CF7=0,"-",転記作業用!CE7)</f>
        <v>-</v>
      </c>
      <c r="CB7" s="64" t="str">
        <f>IF(転記作業用!CG7&lt;1,"*",IF(AND(転記作業用!CG7&gt;=1,'在宅生活改善調査（利用者票）'!CB16=""),"-",'在宅生活改善調査（利用者票）'!CB16))</f>
        <v>*</v>
      </c>
      <c r="CC7" s="64" t="str">
        <f>IF(転記作業用!CH7&lt;1,"*",IF(AND(転記作業用!CH7&gt;=1,'在宅生活改善調査（利用者票）'!CC16=""),"-",'在宅生活改善調査（利用者票）'!CC16))</f>
        <v>*</v>
      </c>
      <c r="CD7" s="64"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IF(転記作業用!$CF8=0,"-",転記作業用!BL8)</f>
        <v>-</v>
      </c>
      <c r="BI8" s="64" t="str">
        <f>IF(転記作業用!$CF8=0,"-",転記作業用!BM8)</f>
        <v>-</v>
      </c>
      <c r="BJ8" s="64" t="str">
        <f>IF(転記作業用!$CF8=0,"-",転記作業用!BN8)</f>
        <v>-</v>
      </c>
      <c r="BK8" s="64" t="str">
        <f>IF(転記作業用!$CF8=0,"-",転記作業用!BO8)</f>
        <v>-</v>
      </c>
      <c r="BL8" s="64" t="str">
        <f>IF(転記作業用!$CF8=0,"-",転記作業用!BP8)</f>
        <v>-</v>
      </c>
      <c r="BM8" s="64" t="str">
        <f>IF(転記作業用!$CF8=0,"-",転記作業用!BQ8)</f>
        <v>-</v>
      </c>
      <c r="BN8" s="64" t="str">
        <f>IF(転記作業用!$CF8=0,"-",転記作業用!BR8)</f>
        <v>-</v>
      </c>
      <c r="BO8" s="64" t="str">
        <f>IF(転記作業用!$CF8=0,"-",転記作業用!BS8)</f>
        <v>-</v>
      </c>
      <c r="BP8" s="64" t="str">
        <f>IF(転記作業用!$CF8=0,"-",転記作業用!BT8)</f>
        <v>-</v>
      </c>
      <c r="BQ8" s="64" t="str">
        <f>IF(転記作業用!$CF8=0,"-",転記作業用!BU8)</f>
        <v>-</v>
      </c>
      <c r="BR8" s="64" t="str">
        <f>IF(転記作業用!$CF8=0,"-",転記作業用!BV8)</f>
        <v>-</v>
      </c>
      <c r="BS8" s="64" t="str">
        <f>IF(転記作業用!$CF8=0,"-",転記作業用!BW8)</f>
        <v>-</v>
      </c>
      <c r="BT8" s="64" t="str">
        <f>IF(転記作業用!$CF8=0,"-",転記作業用!BX8)</f>
        <v>-</v>
      </c>
      <c r="BU8" s="64" t="str">
        <f>IF(転記作業用!$CF8=0,"-",転記作業用!BY8)</f>
        <v>-</v>
      </c>
      <c r="BV8" s="64" t="str">
        <f>IF(転記作業用!$CF8=0,"-",転記作業用!BZ8)</f>
        <v>-</v>
      </c>
      <c r="BW8" s="64" t="str">
        <f>IF(転記作業用!$CF8=0,"-",転記作業用!CA8)</f>
        <v>-</v>
      </c>
      <c r="BX8" s="64" t="str">
        <f>IF(転記作業用!$CF8=0,"-",転記作業用!CB8)</f>
        <v>-</v>
      </c>
      <c r="BY8" s="64" t="str">
        <f>IF(転記作業用!$CF8=0,"-",転記作業用!CC8)</f>
        <v>-</v>
      </c>
      <c r="BZ8" s="64" t="str">
        <f>IF(転記作業用!$CF8=0,"-",転記作業用!CD8)</f>
        <v>-</v>
      </c>
      <c r="CA8" s="64" t="str">
        <f>IF(転記作業用!$CF8=0,"-",転記作業用!CE8)</f>
        <v>-</v>
      </c>
      <c r="CB8" s="64" t="str">
        <f>IF(転記作業用!CG8&lt;1,"*",IF(AND(転記作業用!CG8&gt;=1,'在宅生活改善調査（利用者票）'!CB17=""),"-",'在宅生活改善調査（利用者票）'!CB17))</f>
        <v>*</v>
      </c>
      <c r="CC8" s="64" t="str">
        <f>IF(転記作業用!CH8&lt;1,"*",IF(AND(転記作業用!CH8&gt;=1,'在宅生活改善調査（利用者票）'!CC17=""),"-",'在宅生活改善調査（利用者票）'!CC17))</f>
        <v>*</v>
      </c>
      <c r="CD8" s="64"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IF(転記作業用!$CF9=0,"-",転記作業用!BL9)</f>
        <v>-</v>
      </c>
      <c r="BI9" s="64" t="str">
        <f>IF(転記作業用!$CF9=0,"-",転記作業用!BM9)</f>
        <v>-</v>
      </c>
      <c r="BJ9" s="64" t="str">
        <f>IF(転記作業用!$CF9=0,"-",転記作業用!BN9)</f>
        <v>-</v>
      </c>
      <c r="BK9" s="64" t="str">
        <f>IF(転記作業用!$CF9=0,"-",転記作業用!BO9)</f>
        <v>-</v>
      </c>
      <c r="BL9" s="64" t="str">
        <f>IF(転記作業用!$CF9=0,"-",転記作業用!BP9)</f>
        <v>-</v>
      </c>
      <c r="BM9" s="64" t="str">
        <f>IF(転記作業用!$CF9=0,"-",転記作業用!BQ9)</f>
        <v>-</v>
      </c>
      <c r="BN9" s="64" t="str">
        <f>IF(転記作業用!$CF9=0,"-",転記作業用!BR9)</f>
        <v>-</v>
      </c>
      <c r="BO9" s="64" t="str">
        <f>IF(転記作業用!$CF9=0,"-",転記作業用!BS9)</f>
        <v>-</v>
      </c>
      <c r="BP9" s="64" t="str">
        <f>IF(転記作業用!$CF9=0,"-",転記作業用!BT9)</f>
        <v>-</v>
      </c>
      <c r="BQ9" s="64" t="str">
        <f>IF(転記作業用!$CF9=0,"-",転記作業用!BU9)</f>
        <v>-</v>
      </c>
      <c r="BR9" s="64" t="str">
        <f>IF(転記作業用!$CF9=0,"-",転記作業用!BV9)</f>
        <v>-</v>
      </c>
      <c r="BS9" s="64" t="str">
        <f>IF(転記作業用!$CF9=0,"-",転記作業用!BW9)</f>
        <v>-</v>
      </c>
      <c r="BT9" s="64" t="str">
        <f>IF(転記作業用!$CF9=0,"-",転記作業用!BX9)</f>
        <v>-</v>
      </c>
      <c r="BU9" s="64" t="str">
        <f>IF(転記作業用!$CF9=0,"-",転記作業用!BY9)</f>
        <v>-</v>
      </c>
      <c r="BV9" s="64" t="str">
        <f>IF(転記作業用!$CF9=0,"-",転記作業用!BZ9)</f>
        <v>-</v>
      </c>
      <c r="BW9" s="64" t="str">
        <f>IF(転記作業用!$CF9=0,"-",転記作業用!CA9)</f>
        <v>-</v>
      </c>
      <c r="BX9" s="64" t="str">
        <f>IF(転記作業用!$CF9=0,"-",転記作業用!CB9)</f>
        <v>-</v>
      </c>
      <c r="BY9" s="64" t="str">
        <f>IF(転記作業用!$CF9=0,"-",転記作業用!CC9)</f>
        <v>-</v>
      </c>
      <c r="BZ9" s="64" t="str">
        <f>IF(転記作業用!$CF9=0,"-",転記作業用!CD9)</f>
        <v>-</v>
      </c>
      <c r="CA9" s="64" t="str">
        <f>IF(転記作業用!$CF9=0,"-",転記作業用!CE9)</f>
        <v>-</v>
      </c>
      <c r="CB9" s="64" t="str">
        <f>IF(転記作業用!CG9&lt;1,"*",IF(AND(転記作業用!CG9&gt;=1,'在宅生活改善調査（利用者票）'!CB18=""),"-",'在宅生活改善調査（利用者票）'!CB18))</f>
        <v>*</v>
      </c>
      <c r="CC9" s="64" t="str">
        <f>IF(転記作業用!CH9&lt;1,"*",IF(AND(転記作業用!CH9&gt;=1,'在宅生活改善調査（利用者票）'!CC18=""),"-",'在宅生活改善調査（利用者票）'!CC18))</f>
        <v>*</v>
      </c>
      <c r="CD9" s="64"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IF(転記作業用!$CF10=0,"-",転記作業用!BL10)</f>
        <v>-</v>
      </c>
      <c r="BI10" s="64" t="str">
        <f>IF(転記作業用!$CF10=0,"-",転記作業用!BM10)</f>
        <v>-</v>
      </c>
      <c r="BJ10" s="64" t="str">
        <f>IF(転記作業用!$CF10=0,"-",転記作業用!BN10)</f>
        <v>-</v>
      </c>
      <c r="BK10" s="64" t="str">
        <f>IF(転記作業用!$CF10=0,"-",転記作業用!BO10)</f>
        <v>-</v>
      </c>
      <c r="BL10" s="64" t="str">
        <f>IF(転記作業用!$CF10=0,"-",転記作業用!BP10)</f>
        <v>-</v>
      </c>
      <c r="BM10" s="64" t="str">
        <f>IF(転記作業用!$CF10=0,"-",転記作業用!BQ10)</f>
        <v>-</v>
      </c>
      <c r="BN10" s="64" t="str">
        <f>IF(転記作業用!$CF10=0,"-",転記作業用!BR10)</f>
        <v>-</v>
      </c>
      <c r="BO10" s="64" t="str">
        <f>IF(転記作業用!$CF10=0,"-",転記作業用!BS10)</f>
        <v>-</v>
      </c>
      <c r="BP10" s="64" t="str">
        <f>IF(転記作業用!$CF10=0,"-",転記作業用!BT10)</f>
        <v>-</v>
      </c>
      <c r="BQ10" s="64" t="str">
        <f>IF(転記作業用!$CF10=0,"-",転記作業用!BU10)</f>
        <v>-</v>
      </c>
      <c r="BR10" s="64" t="str">
        <f>IF(転記作業用!$CF10=0,"-",転記作業用!BV10)</f>
        <v>-</v>
      </c>
      <c r="BS10" s="64" t="str">
        <f>IF(転記作業用!$CF10=0,"-",転記作業用!BW10)</f>
        <v>-</v>
      </c>
      <c r="BT10" s="64" t="str">
        <f>IF(転記作業用!$CF10=0,"-",転記作業用!BX10)</f>
        <v>-</v>
      </c>
      <c r="BU10" s="64" t="str">
        <f>IF(転記作業用!$CF10=0,"-",転記作業用!BY10)</f>
        <v>-</v>
      </c>
      <c r="BV10" s="64" t="str">
        <f>IF(転記作業用!$CF10=0,"-",転記作業用!BZ10)</f>
        <v>-</v>
      </c>
      <c r="BW10" s="64" t="str">
        <f>IF(転記作業用!$CF10=0,"-",転記作業用!CA10)</f>
        <v>-</v>
      </c>
      <c r="BX10" s="64" t="str">
        <f>IF(転記作業用!$CF10=0,"-",転記作業用!CB10)</f>
        <v>-</v>
      </c>
      <c r="BY10" s="64" t="str">
        <f>IF(転記作業用!$CF10=0,"-",転記作業用!CC10)</f>
        <v>-</v>
      </c>
      <c r="BZ10" s="64" t="str">
        <f>IF(転記作業用!$CF10=0,"-",転記作業用!CD10)</f>
        <v>-</v>
      </c>
      <c r="CA10" s="64" t="str">
        <f>IF(転記作業用!$CF10=0,"-",転記作業用!CE10)</f>
        <v>-</v>
      </c>
      <c r="CB10" s="64" t="str">
        <f>IF(転記作業用!CG10&lt;1,"*",IF(AND(転記作業用!CG10&gt;=1,'在宅生活改善調査（利用者票）'!CB19=""),"-",'在宅生活改善調査（利用者票）'!CB19))</f>
        <v>*</v>
      </c>
      <c r="CC10" s="64" t="str">
        <f>IF(転記作業用!CH10&lt;1,"*",IF(AND(転記作業用!CH10&gt;=1,'在宅生活改善調査（利用者票）'!CC19=""),"-",'在宅生活改善調査（利用者票）'!CC19))</f>
        <v>*</v>
      </c>
      <c r="CD10" s="64"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IF(転記作業用!$CF11=0,"-",転記作業用!BL11)</f>
        <v>-</v>
      </c>
      <c r="BI11" s="64" t="str">
        <f>IF(転記作業用!$CF11=0,"-",転記作業用!BM11)</f>
        <v>-</v>
      </c>
      <c r="BJ11" s="64" t="str">
        <f>IF(転記作業用!$CF11=0,"-",転記作業用!BN11)</f>
        <v>-</v>
      </c>
      <c r="BK11" s="64" t="str">
        <f>IF(転記作業用!$CF11=0,"-",転記作業用!BO11)</f>
        <v>-</v>
      </c>
      <c r="BL11" s="64" t="str">
        <f>IF(転記作業用!$CF11=0,"-",転記作業用!BP11)</f>
        <v>-</v>
      </c>
      <c r="BM11" s="64" t="str">
        <f>IF(転記作業用!$CF11=0,"-",転記作業用!BQ11)</f>
        <v>-</v>
      </c>
      <c r="BN11" s="64" t="str">
        <f>IF(転記作業用!$CF11=0,"-",転記作業用!BR11)</f>
        <v>-</v>
      </c>
      <c r="BO11" s="64" t="str">
        <f>IF(転記作業用!$CF11=0,"-",転記作業用!BS11)</f>
        <v>-</v>
      </c>
      <c r="BP11" s="64" t="str">
        <f>IF(転記作業用!$CF11=0,"-",転記作業用!BT11)</f>
        <v>-</v>
      </c>
      <c r="BQ11" s="64" t="str">
        <f>IF(転記作業用!$CF11=0,"-",転記作業用!BU11)</f>
        <v>-</v>
      </c>
      <c r="BR11" s="64" t="str">
        <f>IF(転記作業用!$CF11=0,"-",転記作業用!BV11)</f>
        <v>-</v>
      </c>
      <c r="BS11" s="64" t="str">
        <f>IF(転記作業用!$CF11=0,"-",転記作業用!BW11)</f>
        <v>-</v>
      </c>
      <c r="BT11" s="64" t="str">
        <f>IF(転記作業用!$CF11=0,"-",転記作業用!BX11)</f>
        <v>-</v>
      </c>
      <c r="BU11" s="64" t="str">
        <f>IF(転記作業用!$CF11=0,"-",転記作業用!BY11)</f>
        <v>-</v>
      </c>
      <c r="BV11" s="64" t="str">
        <f>IF(転記作業用!$CF11=0,"-",転記作業用!BZ11)</f>
        <v>-</v>
      </c>
      <c r="BW11" s="64" t="str">
        <f>IF(転記作業用!$CF11=0,"-",転記作業用!CA11)</f>
        <v>-</v>
      </c>
      <c r="BX11" s="64" t="str">
        <f>IF(転記作業用!$CF11=0,"-",転記作業用!CB11)</f>
        <v>-</v>
      </c>
      <c r="BY11" s="64" t="str">
        <f>IF(転記作業用!$CF11=0,"-",転記作業用!CC11)</f>
        <v>-</v>
      </c>
      <c r="BZ11" s="64" t="str">
        <f>IF(転記作業用!$CF11=0,"-",転記作業用!CD11)</f>
        <v>-</v>
      </c>
      <c r="CA11" s="64" t="str">
        <f>IF(転記作業用!$CF11=0,"-",転記作業用!CE11)</f>
        <v>-</v>
      </c>
      <c r="CB11" s="64" t="str">
        <f>IF(転記作業用!CG11&lt;1,"*",IF(AND(転記作業用!CG11&gt;=1,'在宅生活改善調査（利用者票）'!CB20=""),"-",'在宅生活改善調査（利用者票）'!CB20))</f>
        <v>*</v>
      </c>
      <c r="CC11" s="64" t="str">
        <f>IF(転記作業用!CH11&lt;1,"*",IF(AND(転記作業用!CH11&gt;=1,'在宅生活改善調査（利用者票）'!CC20=""),"-",'在宅生活改善調査（利用者票）'!CC20))</f>
        <v>*</v>
      </c>
      <c r="CD11" s="64"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IF(転記作業用!$CF12=0,"-",転記作業用!BL12)</f>
        <v>-</v>
      </c>
      <c r="BI12" s="64" t="str">
        <f>IF(転記作業用!$CF12=0,"-",転記作業用!BM12)</f>
        <v>-</v>
      </c>
      <c r="BJ12" s="64" t="str">
        <f>IF(転記作業用!$CF12=0,"-",転記作業用!BN12)</f>
        <v>-</v>
      </c>
      <c r="BK12" s="64" t="str">
        <f>IF(転記作業用!$CF12=0,"-",転記作業用!BO12)</f>
        <v>-</v>
      </c>
      <c r="BL12" s="64" t="str">
        <f>IF(転記作業用!$CF12=0,"-",転記作業用!BP12)</f>
        <v>-</v>
      </c>
      <c r="BM12" s="64" t="str">
        <f>IF(転記作業用!$CF12=0,"-",転記作業用!BQ12)</f>
        <v>-</v>
      </c>
      <c r="BN12" s="64" t="str">
        <f>IF(転記作業用!$CF12=0,"-",転記作業用!BR12)</f>
        <v>-</v>
      </c>
      <c r="BO12" s="64" t="str">
        <f>IF(転記作業用!$CF12=0,"-",転記作業用!BS12)</f>
        <v>-</v>
      </c>
      <c r="BP12" s="64" t="str">
        <f>IF(転記作業用!$CF12=0,"-",転記作業用!BT12)</f>
        <v>-</v>
      </c>
      <c r="BQ12" s="64" t="str">
        <f>IF(転記作業用!$CF12=0,"-",転記作業用!BU12)</f>
        <v>-</v>
      </c>
      <c r="BR12" s="64" t="str">
        <f>IF(転記作業用!$CF12=0,"-",転記作業用!BV12)</f>
        <v>-</v>
      </c>
      <c r="BS12" s="64" t="str">
        <f>IF(転記作業用!$CF12=0,"-",転記作業用!BW12)</f>
        <v>-</v>
      </c>
      <c r="BT12" s="64" t="str">
        <f>IF(転記作業用!$CF12=0,"-",転記作業用!BX12)</f>
        <v>-</v>
      </c>
      <c r="BU12" s="64" t="str">
        <f>IF(転記作業用!$CF12=0,"-",転記作業用!BY12)</f>
        <v>-</v>
      </c>
      <c r="BV12" s="64" t="str">
        <f>IF(転記作業用!$CF12=0,"-",転記作業用!BZ12)</f>
        <v>-</v>
      </c>
      <c r="BW12" s="64" t="str">
        <f>IF(転記作業用!$CF12=0,"-",転記作業用!CA12)</f>
        <v>-</v>
      </c>
      <c r="BX12" s="64" t="str">
        <f>IF(転記作業用!$CF12=0,"-",転記作業用!CB12)</f>
        <v>-</v>
      </c>
      <c r="BY12" s="64" t="str">
        <f>IF(転記作業用!$CF12=0,"-",転記作業用!CC12)</f>
        <v>-</v>
      </c>
      <c r="BZ12" s="64" t="str">
        <f>IF(転記作業用!$CF12=0,"-",転記作業用!CD12)</f>
        <v>-</v>
      </c>
      <c r="CA12" s="64" t="str">
        <f>IF(転記作業用!$CF12=0,"-",転記作業用!CE12)</f>
        <v>-</v>
      </c>
      <c r="CB12" s="64" t="str">
        <f>IF(転記作業用!CG12&lt;1,"*",IF(AND(転記作業用!CG12&gt;=1,'在宅生活改善調査（利用者票）'!CB21=""),"-",'在宅生活改善調査（利用者票）'!CB21))</f>
        <v>*</v>
      </c>
      <c r="CC12" s="64" t="str">
        <f>IF(転記作業用!CH12&lt;1,"*",IF(AND(転記作業用!CH12&gt;=1,'在宅生活改善調査（利用者票）'!CC21=""),"-",'在宅生活改善調査（利用者票）'!CC21))</f>
        <v>*</v>
      </c>
      <c r="CD12" s="64"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IF(転記作業用!$CF13=0,"-",転記作業用!BL13)</f>
        <v>-</v>
      </c>
      <c r="BI13" s="64" t="str">
        <f>IF(転記作業用!$CF13=0,"-",転記作業用!BM13)</f>
        <v>-</v>
      </c>
      <c r="BJ13" s="64" t="str">
        <f>IF(転記作業用!$CF13=0,"-",転記作業用!BN13)</f>
        <v>-</v>
      </c>
      <c r="BK13" s="64" t="str">
        <f>IF(転記作業用!$CF13=0,"-",転記作業用!BO13)</f>
        <v>-</v>
      </c>
      <c r="BL13" s="64" t="str">
        <f>IF(転記作業用!$CF13=0,"-",転記作業用!BP13)</f>
        <v>-</v>
      </c>
      <c r="BM13" s="64" t="str">
        <f>IF(転記作業用!$CF13=0,"-",転記作業用!BQ13)</f>
        <v>-</v>
      </c>
      <c r="BN13" s="64" t="str">
        <f>IF(転記作業用!$CF13=0,"-",転記作業用!BR13)</f>
        <v>-</v>
      </c>
      <c r="BO13" s="64" t="str">
        <f>IF(転記作業用!$CF13=0,"-",転記作業用!BS13)</f>
        <v>-</v>
      </c>
      <c r="BP13" s="64" t="str">
        <f>IF(転記作業用!$CF13=0,"-",転記作業用!BT13)</f>
        <v>-</v>
      </c>
      <c r="BQ13" s="64" t="str">
        <f>IF(転記作業用!$CF13=0,"-",転記作業用!BU13)</f>
        <v>-</v>
      </c>
      <c r="BR13" s="64" t="str">
        <f>IF(転記作業用!$CF13=0,"-",転記作業用!BV13)</f>
        <v>-</v>
      </c>
      <c r="BS13" s="64" t="str">
        <f>IF(転記作業用!$CF13=0,"-",転記作業用!BW13)</f>
        <v>-</v>
      </c>
      <c r="BT13" s="64" t="str">
        <f>IF(転記作業用!$CF13=0,"-",転記作業用!BX13)</f>
        <v>-</v>
      </c>
      <c r="BU13" s="64" t="str">
        <f>IF(転記作業用!$CF13=0,"-",転記作業用!BY13)</f>
        <v>-</v>
      </c>
      <c r="BV13" s="64" t="str">
        <f>IF(転記作業用!$CF13=0,"-",転記作業用!BZ13)</f>
        <v>-</v>
      </c>
      <c r="BW13" s="64" t="str">
        <f>IF(転記作業用!$CF13=0,"-",転記作業用!CA13)</f>
        <v>-</v>
      </c>
      <c r="BX13" s="64" t="str">
        <f>IF(転記作業用!$CF13=0,"-",転記作業用!CB13)</f>
        <v>-</v>
      </c>
      <c r="BY13" s="64" t="str">
        <f>IF(転記作業用!$CF13=0,"-",転記作業用!CC13)</f>
        <v>-</v>
      </c>
      <c r="BZ13" s="64" t="str">
        <f>IF(転記作業用!$CF13=0,"-",転記作業用!CD13)</f>
        <v>-</v>
      </c>
      <c r="CA13" s="64" t="str">
        <f>IF(転記作業用!$CF13=0,"-",転記作業用!CE13)</f>
        <v>-</v>
      </c>
      <c r="CB13" s="64" t="str">
        <f>IF(転記作業用!CG13&lt;1,"*",IF(AND(転記作業用!CG13&gt;=1,'在宅生活改善調査（利用者票）'!CB22=""),"-",'在宅生活改善調査（利用者票）'!CB22))</f>
        <v>*</v>
      </c>
      <c r="CC13" s="64" t="str">
        <f>IF(転記作業用!CH13&lt;1,"*",IF(AND(転記作業用!CH13&gt;=1,'在宅生活改善調査（利用者票）'!CC22=""),"-",'在宅生活改善調査（利用者票）'!CC22))</f>
        <v>*</v>
      </c>
      <c r="CD13" s="64"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IF(転記作業用!$CF14=0,"-",転記作業用!BL14)</f>
        <v>-</v>
      </c>
      <c r="BI14" s="64" t="str">
        <f>IF(転記作業用!$CF14=0,"-",転記作業用!BM14)</f>
        <v>-</v>
      </c>
      <c r="BJ14" s="64" t="str">
        <f>IF(転記作業用!$CF14=0,"-",転記作業用!BN14)</f>
        <v>-</v>
      </c>
      <c r="BK14" s="64" t="str">
        <f>IF(転記作業用!$CF14=0,"-",転記作業用!BO14)</f>
        <v>-</v>
      </c>
      <c r="BL14" s="64" t="str">
        <f>IF(転記作業用!$CF14=0,"-",転記作業用!BP14)</f>
        <v>-</v>
      </c>
      <c r="BM14" s="64" t="str">
        <f>IF(転記作業用!$CF14=0,"-",転記作業用!BQ14)</f>
        <v>-</v>
      </c>
      <c r="BN14" s="64" t="str">
        <f>IF(転記作業用!$CF14=0,"-",転記作業用!BR14)</f>
        <v>-</v>
      </c>
      <c r="BO14" s="64" t="str">
        <f>IF(転記作業用!$CF14=0,"-",転記作業用!BS14)</f>
        <v>-</v>
      </c>
      <c r="BP14" s="64" t="str">
        <f>IF(転記作業用!$CF14=0,"-",転記作業用!BT14)</f>
        <v>-</v>
      </c>
      <c r="BQ14" s="64" t="str">
        <f>IF(転記作業用!$CF14=0,"-",転記作業用!BU14)</f>
        <v>-</v>
      </c>
      <c r="BR14" s="64" t="str">
        <f>IF(転記作業用!$CF14=0,"-",転記作業用!BV14)</f>
        <v>-</v>
      </c>
      <c r="BS14" s="64" t="str">
        <f>IF(転記作業用!$CF14=0,"-",転記作業用!BW14)</f>
        <v>-</v>
      </c>
      <c r="BT14" s="64" t="str">
        <f>IF(転記作業用!$CF14=0,"-",転記作業用!BX14)</f>
        <v>-</v>
      </c>
      <c r="BU14" s="64" t="str">
        <f>IF(転記作業用!$CF14=0,"-",転記作業用!BY14)</f>
        <v>-</v>
      </c>
      <c r="BV14" s="64" t="str">
        <f>IF(転記作業用!$CF14=0,"-",転記作業用!BZ14)</f>
        <v>-</v>
      </c>
      <c r="BW14" s="64" t="str">
        <f>IF(転記作業用!$CF14=0,"-",転記作業用!CA14)</f>
        <v>-</v>
      </c>
      <c r="BX14" s="64" t="str">
        <f>IF(転記作業用!$CF14=0,"-",転記作業用!CB14)</f>
        <v>-</v>
      </c>
      <c r="BY14" s="64" t="str">
        <f>IF(転記作業用!$CF14=0,"-",転記作業用!CC14)</f>
        <v>-</v>
      </c>
      <c r="BZ14" s="64" t="str">
        <f>IF(転記作業用!$CF14=0,"-",転記作業用!CD14)</f>
        <v>-</v>
      </c>
      <c r="CA14" s="64" t="str">
        <f>IF(転記作業用!$CF14=0,"-",転記作業用!CE14)</f>
        <v>-</v>
      </c>
      <c r="CB14" s="64" t="str">
        <f>IF(転記作業用!CG14&lt;1,"*",IF(AND(転記作業用!CG14&gt;=1,'在宅生活改善調査（利用者票）'!CB23=""),"-",'在宅生活改善調査（利用者票）'!CB23))</f>
        <v>*</v>
      </c>
      <c r="CC14" s="64" t="str">
        <f>IF(転記作業用!CH14&lt;1,"*",IF(AND(転記作業用!CH14&gt;=1,'在宅生活改善調査（利用者票）'!CC23=""),"-",'在宅生活改善調査（利用者票）'!CC23))</f>
        <v>*</v>
      </c>
      <c r="CD14" s="64"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IF(転記作業用!$CF15=0,"-",転記作業用!BL15)</f>
        <v>-</v>
      </c>
      <c r="BI15" s="64" t="str">
        <f>IF(転記作業用!$CF15=0,"-",転記作業用!BM15)</f>
        <v>-</v>
      </c>
      <c r="BJ15" s="64" t="str">
        <f>IF(転記作業用!$CF15=0,"-",転記作業用!BN15)</f>
        <v>-</v>
      </c>
      <c r="BK15" s="64" t="str">
        <f>IF(転記作業用!$CF15=0,"-",転記作業用!BO15)</f>
        <v>-</v>
      </c>
      <c r="BL15" s="64" t="str">
        <f>IF(転記作業用!$CF15=0,"-",転記作業用!BP15)</f>
        <v>-</v>
      </c>
      <c r="BM15" s="64" t="str">
        <f>IF(転記作業用!$CF15=0,"-",転記作業用!BQ15)</f>
        <v>-</v>
      </c>
      <c r="BN15" s="64" t="str">
        <f>IF(転記作業用!$CF15=0,"-",転記作業用!BR15)</f>
        <v>-</v>
      </c>
      <c r="BO15" s="64" t="str">
        <f>IF(転記作業用!$CF15=0,"-",転記作業用!BS15)</f>
        <v>-</v>
      </c>
      <c r="BP15" s="64" t="str">
        <f>IF(転記作業用!$CF15=0,"-",転記作業用!BT15)</f>
        <v>-</v>
      </c>
      <c r="BQ15" s="64" t="str">
        <f>IF(転記作業用!$CF15=0,"-",転記作業用!BU15)</f>
        <v>-</v>
      </c>
      <c r="BR15" s="64" t="str">
        <f>IF(転記作業用!$CF15=0,"-",転記作業用!BV15)</f>
        <v>-</v>
      </c>
      <c r="BS15" s="64" t="str">
        <f>IF(転記作業用!$CF15=0,"-",転記作業用!BW15)</f>
        <v>-</v>
      </c>
      <c r="BT15" s="64" t="str">
        <f>IF(転記作業用!$CF15=0,"-",転記作業用!BX15)</f>
        <v>-</v>
      </c>
      <c r="BU15" s="64" t="str">
        <f>IF(転記作業用!$CF15=0,"-",転記作業用!BY15)</f>
        <v>-</v>
      </c>
      <c r="BV15" s="64" t="str">
        <f>IF(転記作業用!$CF15=0,"-",転記作業用!BZ15)</f>
        <v>-</v>
      </c>
      <c r="BW15" s="64" t="str">
        <f>IF(転記作業用!$CF15=0,"-",転記作業用!CA15)</f>
        <v>-</v>
      </c>
      <c r="BX15" s="64" t="str">
        <f>IF(転記作業用!$CF15=0,"-",転記作業用!CB15)</f>
        <v>-</v>
      </c>
      <c r="BY15" s="64" t="str">
        <f>IF(転記作業用!$CF15=0,"-",転記作業用!CC15)</f>
        <v>-</v>
      </c>
      <c r="BZ15" s="64" t="str">
        <f>IF(転記作業用!$CF15=0,"-",転記作業用!CD15)</f>
        <v>-</v>
      </c>
      <c r="CA15" s="64" t="str">
        <f>IF(転記作業用!$CF15=0,"-",転記作業用!CE15)</f>
        <v>-</v>
      </c>
      <c r="CB15" s="64" t="str">
        <f>IF(転記作業用!CG15&lt;1,"*",IF(AND(転記作業用!CG15&gt;=1,'在宅生活改善調査（利用者票）'!CB24=""),"-",'在宅生活改善調査（利用者票）'!CB24))</f>
        <v>*</v>
      </c>
      <c r="CC15" s="64" t="str">
        <f>IF(転記作業用!CH15&lt;1,"*",IF(AND(転記作業用!CH15&gt;=1,'在宅生活改善調査（利用者票）'!CC24=""),"-",'在宅生活改善調査（利用者票）'!CC24))</f>
        <v>*</v>
      </c>
      <c r="CD15" s="64"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IF(転記作業用!$CF16=0,"-",転記作業用!BL16)</f>
        <v>-</v>
      </c>
      <c r="BI16" s="64" t="str">
        <f>IF(転記作業用!$CF16=0,"-",転記作業用!BM16)</f>
        <v>-</v>
      </c>
      <c r="BJ16" s="64" t="str">
        <f>IF(転記作業用!$CF16=0,"-",転記作業用!BN16)</f>
        <v>-</v>
      </c>
      <c r="BK16" s="64" t="str">
        <f>IF(転記作業用!$CF16=0,"-",転記作業用!BO16)</f>
        <v>-</v>
      </c>
      <c r="BL16" s="64" t="str">
        <f>IF(転記作業用!$CF16=0,"-",転記作業用!BP16)</f>
        <v>-</v>
      </c>
      <c r="BM16" s="64" t="str">
        <f>IF(転記作業用!$CF16=0,"-",転記作業用!BQ16)</f>
        <v>-</v>
      </c>
      <c r="BN16" s="64" t="str">
        <f>IF(転記作業用!$CF16=0,"-",転記作業用!BR16)</f>
        <v>-</v>
      </c>
      <c r="BO16" s="64" t="str">
        <f>IF(転記作業用!$CF16=0,"-",転記作業用!BS16)</f>
        <v>-</v>
      </c>
      <c r="BP16" s="64" t="str">
        <f>IF(転記作業用!$CF16=0,"-",転記作業用!BT16)</f>
        <v>-</v>
      </c>
      <c r="BQ16" s="64" t="str">
        <f>IF(転記作業用!$CF16=0,"-",転記作業用!BU16)</f>
        <v>-</v>
      </c>
      <c r="BR16" s="64" t="str">
        <f>IF(転記作業用!$CF16=0,"-",転記作業用!BV16)</f>
        <v>-</v>
      </c>
      <c r="BS16" s="64" t="str">
        <f>IF(転記作業用!$CF16=0,"-",転記作業用!BW16)</f>
        <v>-</v>
      </c>
      <c r="BT16" s="64" t="str">
        <f>IF(転記作業用!$CF16=0,"-",転記作業用!BX16)</f>
        <v>-</v>
      </c>
      <c r="BU16" s="64" t="str">
        <f>IF(転記作業用!$CF16=0,"-",転記作業用!BY16)</f>
        <v>-</v>
      </c>
      <c r="BV16" s="64" t="str">
        <f>IF(転記作業用!$CF16=0,"-",転記作業用!BZ16)</f>
        <v>-</v>
      </c>
      <c r="BW16" s="64" t="str">
        <f>IF(転記作業用!$CF16=0,"-",転記作業用!CA16)</f>
        <v>-</v>
      </c>
      <c r="BX16" s="64" t="str">
        <f>IF(転記作業用!$CF16=0,"-",転記作業用!CB16)</f>
        <v>-</v>
      </c>
      <c r="BY16" s="64" t="str">
        <f>IF(転記作業用!$CF16=0,"-",転記作業用!CC16)</f>
        <v>-</v>
      </c>
      <c r="BZ16" s="64" t="str">
        <f>IF(転記作業用!$CF16=0,"-",転記作業用!CD16)</f>
        <v>-</v>
      </c>
      <c r="CA16" s="64" t="str">
        <f>IF(転記作業用!$CF16=0,"-",転記作業用!CE16)</f>
        <v>-</v>
      </c>
      <c r="CB16" s="64" t="str">
        <f>IF(転記作業用!CG16&lt;1,"*",IF(AND(転記作業用!CG16&gt;=1,'在宅生活改善調査（利用者票）'!CB25=""),"-",'在宅生活改善調査（利用者票）'!CB25))</f>
        <v>*</v>
      </c>
      <c r="CC16" s="64" t="str">
        <f>IF(転記作業用!CH16&lt;1,"*",IF(AND(転記作業用!CH16&gt;=1,'在宅生活改善調査（利用者票）'!CC25=""),"-",'在宅生活改善調査（利用者票）'!CC25))</f>
        <v>*</v>
      </c>
      <c r="CD16" s="64"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IF(転記作業用!$CF17=0,"-",転記作業用!BL17)</f>
        <v>-</v>
      </c>
      <c r="BI17" s="64" t="str">
        <f>IF(転記作業用!$CF17=0,"-",転記作業用!BM17)</f>
        <v>-</v>
      </c>
      <c r="BJ17" s="64" t="str">
        <f>IF(転記作業用!$CF17=0,"-",転記作業用!BN17)</f>
        <v>-</v>
      </c>
      <c r="BK17" s="64" t="str">
        <f>IF(転記作業用!$CF17=0,"-",転記作業用!BO17)</f>
        <v>-</v>
      </c>
      <c r="BL17" s="64" t="str">
        <f>IF(転記作業用!$CF17=0,"-",転記作業用!BP17)</f>
        <v>-</v>
      </c>
      <c r="BM17" s="64" t="str">
        <f>IF(転記作業用!$CF17=0,"-",転記作業用!BQ17)</f>
        <v>-</v>
      </c>
      <c r="BN17" s="64" t="str">
        <f>IF(転記作業用!$CF17=0,"-",転記作業用!BR17)</f>
        <v>-</v>
      </c>
      <c r="BO17" s="64" t="str">
        <f>IF(転記作業用!$CF17=0,"-",転記作業用!BS17)</f>
        <v>-</v>
      </c>
      <c r="BP17" s="64" t="str">
        <f>IF(転記作業用!$CF17=0,"-",転記作業用!BT17)</f>
        <v>-</v>
      </c>
      <c r="BQ17" s="64" t="str">
        <f>IF(転記作業用!$CF17=0,"-",転記作業用!BU17)</f>
        <v>-</v>
      </c>
      <c r="BR17" s="64" t="str">
        <f>IF(転記作業用!$CF17=0,"-",転記作業用!BV17)</f>
        <v>-</v>
      </c>
      <c r="BS17" s="64" t="str">
        <f>IF(転記作業用!$CF17=0,"-",転記作業用!BW17)</f>
        <v>-</v>
      </c>
      <c r="BT17" s="64" t="str">
        <f>IF(転記作業用!$CF17=0,"-",転記作業用!BX17)</f>
        <v>-</v>
      </c>
      <c r="BU17" s="64" t="str">
        <f>IF(転記作業用!$CF17=0,"-",転記作業用!BY17)</f>
        <v>-</v>
      </c>
      <c r="BV17" s="64" t="str">
        <f>IF(転記作業用!$CF17=0,"-",転記作業用!BZ17)</f>
        <v>-</v>
      </c>
      <c r="BW17" s="64" t="str">
        <f>IF(転記作業用!$CF17=0,"-",転記作業用!CA17)</f>
        <v>-</v>
      </c>
      <c r="BX17" s="64" t="str">
        <f>IF(転記作業用!$CF17=0,"-",転記作業用!CB17)</f>
        <v>-</v>
      </c>
      <c r="BY17" s="64" t="str">
        <f>IF(転記作業用!$CF17=0,"-",転記作業用!CC17)</f>
        <v>-</v>
      </c>
      <c r="BZ17" s="64" t="str">
        <f>IF(転記作業用!$CF17=0,"-",転記作業用!CD17)</f>
        <v>-</v>
      </c>
      <c r="CA17" s="64" t="str">
        <f>IF(転記作業用!$CF17=0,"-",転記作業用!CE17)</f>
        <v>-</v>
      </c>
      <c r="CB17" s="64" t="str">
        <f>IF(転記作業用!CG17&lt;1,"*",IF(AND(転記作業用!CG17&gt;=1,'在宅生活改善調査（利用者票）'!CB26=""),"-",'在宅生活改善調査（利用者票）'!CB26))</f>
        <v>*</v>
      </c>
      <c r="CC17" s="64" t="str">
        <f>IF(転記作業用!CH17&lt;1,"*",IF(AND(転記作業用!CH17&gt;=1,'在宅生活改善調査（利用者票）'!CC26=""),"-",'在宅生活改善調査（利用者票）'!CC26))</f>
        <v>*</v>
      </c>
      <c r="CD17" s="64"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IF(転記作業用!$CF18=0,"-",転記作業用!BL18)</f>
        <v>-</v>
      </c>
      <c r="BI18" s="64" t="str">
        <f>IF(転記作業用!$CF18=0,"-",転記作業用!BM18)</f>
        <v>-</v>
      </c>
      <c r="BJ18" s="64" t="str">
        <f>IF(転記作業用!$CF18=0,"-",転記作業用!BN18)</f>
        <v>-</v>
      </c>
      <c r="BK18" s="64" t="str">
        <f>IF(転記作業用!$CF18=0,"-",転記作業用!BO18)</f>
        <v>-</v>
      </c>
      <c r="BL18" s="64" t="str">
        <f>IF(転記作業用!$CF18=0,"-",転記作業用!BP18)</f>
        <v>-</v>
      </c>
      <c r="BM18" s="64" t="str">
        <f>IF(転記作業用!$CF18=0,"-",転記作業用!BQ18)</f>
        <v>-</v>
      </c>
      <c r="BN18" s="64" t="str">
        <f>IF(転記作業用!$CF18=0,"-",転記作業用!BR18)</f>
        <v>-</v>
      </c>
      <c r="BO18" s="64" t="str">
        <f>IF(転記作業用!$CF18=0,"-",転記作業用!BS18)</f>
        <v>-</v>
      </c>
      <c r="BP18" s="64" t="str">
        <f>IF(転記作業用!$CF18=0,"-",転記作業用!BT18)</f>
        <v>-</v>
      </c>
      <c r="BQ18" s="64" t="str">
        <f>IF(転記作業用!$CF18=0,"-",転記作業用!BU18)</f>
        <v>-</v>
      </c>
      <c r="BR18" s="64" t="str">
        <f>IF(転記作業用!$CF18=0,"-",転記作業用!BV18)</f>
        <v>-</v>
      </c>
      <c r="BS18" s="64" t="str">
        <f>IF(転記作業用!$CF18=0,"-",転記作業用!BW18)</f>
        <v>-</v>
      </c>
      <c r="BT18" s="64" t="str">
        <f>IF(転記作業用!$CF18=0,"-",転記作業用!BX18)</f>
        <v>-</v>
      </c>
      <c r="BU18" s="64" t="str">
        <f>IF(転記作業用!$CF18=0,"-",転記作業用!BY18)</f>
        <v>-</v>
      </c>
      <c r="BV18" s="64" t="str">
        <f>IF(転記作業用!$CF18=0,"-",転記作業用!BZ18)</f>
        <v>-</v>
      </c>
      <c r="BW18" s="64" t="str">
        <f>IF(転記作業用!$CF18=0,"-",転記作業用!CA18)</f>
        <v>-</v>
      </c>
      <c r="BX18" s="64" t="str">
        <f>IF(転記作業用!$CF18=0,"-",転記作業用!CB18)</f>
        <v>-</v>
      </c>
      <c r="BY18" s="64" t="str">
        <f>IF(転記作業用!$CF18=0,"-",転記作業用!CC18)</f>
        <v>-</v>
      </c>
      <c r="BZ18" s="64" t="str">
        <f>IF(転記作業用!$CF18=0,"-",転記作業用!CD18)</f>
        <v>-</v>
      </c>
      <c r="CA18" s="64" t="str">
        <f>IF(転記作業用!$CF18=0,"-",転記作業用!CE18)</f>
        <v>-</v>
      </c>
      <c r="CB18" s="64" t="str">
        <f>IF(転記作業用!CG18&lt;1,"*",IF(AND(転記作業用!CG18&gt;=1,'在宅生活改善調査（利用者票）'!CB27=""),"-",'在宅生活改善調査（利用者票）'!CB27))</f>
        <v>*</v>
      </c>
      <c r="CC18" s="64" t="str">
        <f>IF(転記作業用!CH18&lt;1,"*",IF(AND(転記作業用!CH18&gt;=1,'在宅生活改善調査（利用者票）'!CC27=""),"-",'在宅生活改善調査（利用者票）'!CC27))</f>
        <v>*</v>
      </c>
      <c r="CD18" s="64"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IF(転記作業用!$CF19=0,"-",転記作業用!BL19)</f>
        <v>-</v>
      </c>
      <c r="BI19" s="64" t="str">
        <f>IF(転記作業用!$CF19=0,"-",転記作業用!BM19)</f>
        <v>-</v>
      </c>
      <c r="BJ19" s="64" t="str">
        <f>IF(転記作業用!$CF19=0,"-",転記作業用!BN19)</f>
        <v>-</v>
      </c>
      <c r="BK19" s="64" t="str">
        <f>IF(転記作業用!$CF19=0,"-",転記作業用!BO19)</f>
        <v>-</v>
      </c>
      <c r="BL19" s="64" t="str">
        <f>IF(転記作業用!$CF19=0,"-",転記作業用!BP19)</f>
        <v>-</v>
      </c>
      <c r="BM19" s="64" t="str">
        <f>IF(転記作業用!$CF19=0,"-",転記作業用!BQ19)</f>
        <v>-</v>
      </c>
      <c r="BN19" s="64" t="str">
        <f>IF(転記作業用!$CF19=0,"-",転記作業用!BR19)</f>
        <v>-</v>
      </c>
      <c r="BO19" s="64" t="str">
        <f>IF(転記作業用!$CF19=0,"-",転記作業用!BS19)</f>
        <v>-</v>
      </c>
      <c r="BP19" s="64" t="str">
        <f>IF(転記作業用!$CF19=0,"-",転記作業用!BT19)</f>
        <v>-</v>
      </c>
      <c r="BQ19" s="64" t="str">
        <f>IF(転記作業用!$CF19=0,"-",転記作業用!BU19)</f>
        <v>-</v>
      </c>
      <c r="BR19" s="64" t="str">
        <f>IF(転記作業用!$CF19=0,"-",転記作業用!BV19)</f>
        <v>-</v>
      </c>
      <c r="BS19" s="64" t="str">
        <f>IF(転記作業用!$CF19=0,"-",転記作業用!BW19)</f>
        <v>-</v>
      </c>
      <c r="BT19" s="64" t="str">
        <f>IF(転記作業用!$CF19=0,"-",転記作業用!BX19)</f>
        <v>-</v>
      </c>
      <c r="BU19" s="64" t="str">
        <f>IF(転記作業用!$CF19=0,"-",転記作業用!BY19)</f>
        <v>-</v>
      </c>
      <c r="BV19" s="64" t="str">
        <f>IF(転記作業用!$CF19=0,"-",転記作業用!BZ19)</f>
        <v>-</v>
      </c>
      <c r="BW19" s="64" t="str">
        <f>IF(転記作業用!$CF19=0,"-",転記作業用!CA19)</f>
        <v>-</v>
      </c>
      <c r="BX19" s="64" t="str">
        <f>IF(転記作業用!$CF19=0,"-",転記作業用!CB19)</f>
        <v>-</v>
      </c>
      <c r="BY19" s="64" t="str">
        <f>IF(転記作業用!$CF19=0,"-",転記作業用!CC19)</f>
        <v>-</v>
      </c>
      <c r="BZ19" s="64" t="str">
        <f>IF(転記作業用!$CF19=0,"-",転記作業用!CD19)</f>
        <v>-</v>
      </c>
      <c r="CA19" s="64" t="str">
        <f>IF(転記作業用!$CF19=0,"-",転記作業用!CE19)</f>
        <v>-</v>
      </c>
      <c r="CB19" s="64" t="str">
        <f>IF(転記作業用!CG19&lt;1,"*",IF(AND(転記作業用!CG19&gt;=1,'在宅生活改善調査（利用者票）'!CB28=""),"-",'在宅生活改善調査（利用者票）'!CB28))</f>
        <v>*</v>
      </c>
      <c r="CC19" s="64" t="str">
        <f>IF(転記作業用!CH19&lt;1,"*",IF(AND(転記作業用!CH19&gt;=1,'在宅生活改善調査（利用者票）'!CC28=""),"-",'在宅生活改善調査（利用者票）'!CC28))</f>
        <v>*</v>
      </c>
      <c r="CD19" s="64"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IF(転記作業用!$CF20=0,"-",転記作業用!BL20)</f>
        <v>-</v>
      </c>
      <c r="BI20" s="64" t="str">
        <f>IF(転記作業用!$CF20=0,"-",転記作業用!BM20)</f>
        <v>-</v>
      </c>
      <c r="BJ20" s="64" t="str">
        <f>IF(転記作業用!$CF20=0,"-",転記作業用!BN20)</f>
        <v>-</v>
      </c>
      <c r="BK20" s="64" t="str">
        <f>IF(転記作業用!$CF20=0,"-",転記作業用!BO20)</f>
        <v>-</v>
      </c>
      <c r="BL20" s="64" t="str">
        <f>IF(転記作業用!$CF20=0,"-",転記作業用!BP20)</f>
        <v>-</v>
      </c>
      <c r="BM20" s="64" t="str">
        <f>IF(転記作業用!$CF20=0,"-",転記作業用!BQ20)</f>
        <v>-</v>
      </c>
      <c r="BN20" s="64" t="str">
        <f>IF(転記作業用!$CF20=0,"-",転記作業用!BR20)</f>
        <v>-</v>
      </c>
      <c r="BO20" s="64" t="str">
        <f>IF(転記作業用!$CF20=0,"-",転記作業用!BS20)</f>
        <v>-</v>
      </c>
      <c r="BP20" s="64" t="str">
        <f>IF(転記作業用!$CF20=0,"-",転記作業用!BT20)</f>
        <v>-</v>
      </c>
      <c r="BQ20" s="64" t="str">
        <f>IF(転記作業用!$CF20=0,"-",転記作業用!BU20)</f>
        <v>-</v>
      </c>
      <c r="BR20" s="64" t="str">
        <f>IF(転記作業用!$CF20=0,"-",転記作業用!BV20)</f>
        <v>-</v>
      </c>
      <c r="BS20" s="64" t="str">
        <f>IF(転記作業用!$CF20=0,"-",転記作業用!BW20)</f>
        <v>-</v>
      </c>
      <c r="BT20" s="64" t="str">
        <f>IF(転記作業用!$CF20=0,"-",転記作業用!BX20)</f>
        <v>-</v>
      </c>
      <c r="BU20" s="64" t="str">
        <f>IF(転記作業用!$CF20=0,"-",転記作業用!BY20)</f>
        <v>-</v>
      </c>
      <c r="BV20" s="64" t="str">
        <f>IF(転記作業用!$CF20=0,"-",転記作業用!BZ20)</f>
        <v>-</v>
      </c>
      <c r="BW20" s="64" t="str">
        <f>IF(転記作業用!$CF20=0,"-",転記作業用!CA20)</f>
        <v>-</v>
      </c>
      <c r="BX20" s="64" t="str">
        <f>IF(転記作業用!$CF20=0,"-",転記作業用!CB20)</f>
        <v>-</v>
      </c>
      <c r="BY20" s="64" t="str">
        <f>IF(転記作業用!$CF20=0,"-",転記作業用!CC20)</f>
        <v>-</v>
      </c>
      <c r="BZ20" s="64" t="str">
        <f>IF(転記作業用!$CF20=0,"-",転記作業用!CD20)</f>
        <v>-</v>
      </c>
      <c r="CA20" s="64" t="str">
        <f>IF(転記作業用!$CF20=0,"-",転記作業用!CE20)</f>
        <v>-</v>
      </c>
      <c r="CB20" s="64" t="str">
        <f>IF(転記作業用!CG20&lt;1,"*",IF(AND(転記作業用!CG20&gt;=1,'在宅生活改善調査（利用者票）'!CB29=""),"-",'在宅生活改善調査（利用者票）'!CB29))</f>
        <v>*</v>
      </c>
      <c r="CC20" s="64" t="str">
        <f>IF(転記作業用!CH20&lt;1,"*",IF(AND(転記作業用!CH20&gt;=1,'在宅生活改善調査（利用者票）'!CC29=""),"-",'在宅生活改善調査（利用者票）'!CC29))</f>
        <v>*</v>
      </c>
      <c r="CD20" s="64"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IF(転記作業用!$CF21=0,"-",転記作業用!BL21)</f>
        <v>-</v>
      </c>
      <c r="BI21" s="64" t="str">
        <f>IF(転記作業用!$CF21=0,"-",転記作業用!BM21)</f>
        <v>-</v>
      </c>
      <c r="BJ21" s="64" t="str">
        <f>IF(転記作業用!$CF21=0,"-",転記作業用!BN21)</f>
        <v>-</v>
      </c>
      <c r="BK21" s="64" t="str">
        <f>IF(転記作業用!$CF21=0,"-",転記作業用!BO21)</f>
        <v>-</v>
      </c>
      <c r="BL21" s="64" t="str">
        <f>IF(転記作業用!$CF21=0,"-",転記作業用!BP21)</f>
        <v>-</v>
      </c>
      <c r="BM21" s="64" t="str">
        <f>IF(転記作業用!$CF21=0,"-",転記作業用!BQ21)</f>
        <v>-</v>
      </c>
      <c r="BN21" s="64" t="str">
        <f>IF(転記作業用!$CF21=0,"-",転記作業用!BR21)</f>
        <v>-</v>
      </c>
      <c r="BO21" s="64" t="str">
        <f>IF(転記作業用!$CF21=0,"-",転記作業用!BS21)</f>
        <v>-</v>
      </c>
      <c r="BP21" s="64" t="str">
        <f>IF(転記作業用!$CF21=0,"-",転記作業用!BT21)</f>
        <v>-</v>
      </c>
      <c r="BQ21" s="64" t="str">
        <f>IF(転記作業用!$CF21=0,"-",転記作業用!BU21)</f>
        <v>-</v>
      </c>
      <c r="BR21" s="64" t="str">
        <f>IF(転記作業用!$CF21=0,"-",転記作業用!BV21)</f>
        <v>-</v>
      </c>
      <c r="BS21" s="64" t="str">
        <f>IF(転記作業用!$CF21=0,"-",転記作業用!BW21)</f>
        <v>-</v>
      </c>
      <c r="BT21" s="64" t="str">
        <f>IF(転記作業用!$CF21=0,"-",転記作業用!BX21)</f>
        <v>-</v>
      </c>
      <c r="BU21" s="64" t="str">
        <f>IF(転記作業用!$CF21=0,"-",転記作業用!BY21)</f>
        <v>-</v>
      </c>
      <c r="BV21" s="64" t="str">
        <f>IF(転記作業用!$CF21=0,"-",転記作業用!BZ21)</f>
        <v>-</v>
      </c>
      <c r="BW21" s="64" t="str">
        <f>IF(転記作業用!$CF21=0,"-",転記作業用!CA21)</f>
        <v>-</v>
      </c>
      <c r="BX21" s="64" t="str">
        <f>IF(転記作業用!$CF21=0,"-",転記作業用!CB21)</f>
        <v>-</v>
      </c>
      <c r="BY21" s="64" t="str">
        <f>IF(転記作業用!$CF21=0,"-",転記作業用!CC21)</f>
        <v>-</v>
      </c>
      <c r="BZ21" s="64" t="str">
        <f>IF(転記作業用!$CF21=0,"-",転記作業用!CD21)</f>
        <v>-</v>
      </c>
      <c r="CA21" s="64" t="str">
        <f>IF(転記作業用!$CF21=0,"-",転記作業用!CE21)</f>
        <v>-</v>
      </c>
      <c r="CB21" s="64" t="str">
        <f>IF(転記作業用!CG21&lt;1,"*",IF(AND(転記作業用!CG21&gt;=1,'在宅生活改善調査（利用者票）'!CB30=""),"-",'在宅生活改善調査（利用者票）'!CB30))</f>
        <v>*</v>
      </c>
      <c r="CC21" s="64" t="str">
        <f>IF(転記作業用!CH21&lt;1,"*",IF(AND(転記作業用!CH21&gt;=1,'在宅生活改善調査（利用者票）'!CC30=""),"-",'在宅生活改善調査（利用者票）'!CC30))</f>
        <v>*</v>
      </c>
      <c r="CD21" s="64"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IF(転記作業用!$CF22=0,"-",転記作業用!BL22)</f>
        <v>-</v>
      </c>
      <c r="BI22" s="64" t="str">
        <f>IF(転記作業用!$CF22=0,"-",転記作業用!BM22)</f>
        <v>-</v>
      </c>
      <c r="BJ22" s="64" t="str">
        <f>IF(転記作業用!$CF22=0,"-",転記作業用!BN22)</f>
        <v>-</v>
      </c>
      <c r="BK22" s="64" t="str">
        <f>IF(転記作業用!$CF22=0,"-",転記作業用!BO22)</f>
        <v>-</v>
      </c>
      <c r="BL22" s="64" t="str">
        <f>IF(転記作業用!$CF22=0,"-",転記作業用!BP22)</f>
        <v>-</v>
      </c>
      <c r="BM22" s="64" t="str">
        <f>IF(転記作業用!$CF22=0,"-",転記作業用!BQ22)</f>
        <v>-</v>
      </c>
      <c r="BN22" s="64" t="str">
        <f>IF(転記作業用!$CF22=0,"-",転記作業用!BR22)</f>
        <v>-</v>
      </c>
      <c r="BO22" s="64" t="str">
        <f>IF(転記作業用!$CF22=0,"-",転記作業用!BS22)</f>
        <v>-</v>
      </c>
      <c r="BP22" s="64" t="str">
        <f>IF(転記作業用!$CF22=0,"-",転記作業用!BT22)</f>
        <v>-</v>
      </c>
      <c r="BQ22" s="64" t="str">
        <f>IF(転記作業用!$CF22=0,"-",転記作業用!BU22)</f>
        <v>-</v>
      </c>
      <c r="BR22" s="64" t="str">
        <f>IF(転記作業用!$CF22=0,"-",転記作業用!BV22)</f>
        <v>-</v>
      </c>
      <c r="BS22" s="64" t="str">
        <f>IF(転記作業用!$CF22=0,"-",転記作業用!BW22)</f>
        <v>-</v>
      </c>
      <c r="BT22" s="64" t="str">
        <f>IF(転記作業用!$CF22=0,"-",転記作業用!BX22)</f>
        <v>-</v>
      </c>
      <c r="BU22" s="64" t="str">
        <f>IF(転記作業用!$CF22=0,"-",転記作業用!BY22)</f>
        <v>-</v>
      </c>
      <c r="BV22" s="64" t="str">
        <f>IF(転記作業用!$CF22=0,"-",転記作業用!BZ22)</f>
        <v>-</v>
      </c>
      <c r="BW22" s="64" t="str">
        <f>IF(転記作業用!$CF22=0,"-",転記作業用!CA22)</f>
        <v>-</v>
      </c>
      <c r="BX22" s="64" t="str">
        <f>IF(転記作業用!$CF22=0,"-",転記作業用!CB22)</f>
        <v>-</v>
      </c>
      <c r="BY22" s="64" t="str">
        <f>IF(転記作業用!$CF22=0,"-",転記作業用!CC22)</f>
        <v>-</v>
      </c>
      <c r="BZ22" s="64" t="str">
        <f>IF(転記作業用!$CF22=0,"-",転記作業用!CD22)</f>
        <v>-</v>
      </c>
      <c r="CA22" s="64" t="str">
        <f>IF(転記作業用!$CF22=0,"-",転記作業用!CE22)</f>
        <v>-</v>
      </c>
      <c r="CB22" s="64" t="str">
        <f>IF(転記作業用!CG22&lt;1,"*",IF(AND(転記作業用!CG22&gt;=1,'在宅生活改善調査（利用者票）'!CB31=""),"-",'在宅生活改善調査（利用者票）'!CB31))</f>
        <v>*</v>
      </c>
      <c r="CC22" s="64" t="str">
        <f>IF(転記作業用!CH22&lt;1,"*",IF(AND(転記作業用!CH22&gt;=1,'在宅生活改善調査（利用者票）'!CC31=""),"-",'在宅生活改善調査（利用者票）'!CC31))</f>
        <v>*</v>
      </c>
      <c r="CD22" s="64"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IF(転記作業用!$CF23=0,"-",転記作業用!BL23)</f>
        <v>-</v>
      </c>
      <c r="BI23" s="64" t="str">
        <f>IF(転記作業用!$CF23=0,"-",転記作業用!BM23)</f>
        <v>-</v>
      </c>
      <c r="BJ23" s="64" t="str">
        <f>IF(転記作業用!$CF23=0,"-",転記作業用!BN23)</f>
        <v>-</v>
      </c>
      <c r="BK23" s="64" t="str">
        <f>IF(転記作業用!$CF23=0,"-",転記作業用!BO23)</f>
        <v>-</v>
      </c>
      <c r="BL23" s="64" t="str">
        <f>IF(転記作業用!$CF23=0,"-",転記作業用!BP23)</f>
        <v>-</v>
      </c>
      <c r="BM23" s="64" t="str">
        <f>IF(転記作業用!$CF23=0,"-",転記作業用!BQ23)</f>
        <v>-</v>
      </c>
      <c r="BN23" s="64" t="str">
        <f>IF(転記作業用!$CF23=0,"-",転記作業用!BR23)</f>
        <v>-</v>
      </c>
      <c r="BO23" s="64" t="str">
        <f>IF(転記作業用!$CF23=0,"-",転記作業用!BS23)</f>
        <v>-</v>
      </c>
      <c r="BP23" s="64" t="str">
        <f>IF(転記作業用!$CF23=0,"-",転記作業用!BT23)</f>
        <v>-</v>
      </c>
      <c r="BQ23" s="64" t="str">
        <f>IF(転記作業用!$CF23=0,"-",転記作業用!BU23)</f>
        <v>-</v>
      </c>
      <c r="BR23" s="64" t="str">
        <f>IF(転記作業用!$CF23=0,"-",転記作業用!BV23)</f>
        <v>-</v>
      </c>
      <c r="BS23" s="64" t="str">
        <f>IF(転記作業用!$CF23=0,"-",転記作業用!BW23)</f>
        <v>-</v>
      </c>
      <c r="BT23" s="64" t="str">
        <f>IF(転記作業用!$CF23=0,"-",転記作業用!BX23)</f>
        <v>-</v>
      </c>
      <c r="BU23" s="64" t="str">
        <f>IF(転記作業用!$CF23=0,"-",転記作業用!BY23)</f>
        <v>-</v>
      </c>
      <c r="BV23" s="64" t="str">
        <f>IF(転記作業用!$CF23=0,"-",転記作業用!BZ23)</f>
        <v>-</v>
      </c>
      <c r="BW23" s="64" t="str">
        <f>IF(転記作業用!$CF23=0,"-",転記作業用!CA23)</f>
        <v>-</v>
      </c>
      <c r="BX23" s="64" t="str">
        <f>IF(転記作業用!$CF23=0,"-",転記作業用!CB23)</f>
        <v>-</v>
      </c>
      <c r="BY23" s="64" t="str">
        <f>IF(転記作業用!$CF23=0,"-",転記作業用!CC23)</f>
        <v>-</v>
      </c>
      <c r="BZ23" s="64" t="str">
        <f>IF(転記作業用!$CF23=0,"-",転記作業用!CD23)</f>
        <v>-</v>
      </c>
      <c r="CA23" s="64" t="str">
        <f>IF(転記作業用!$CF23=0,"-",転記作業用!CE23)</f>
        <v>-</v>
      </c>
      <c r="CB23" s="64" t="str">
        <f>IF(転記作業用!CG23&lt;1,"*",IF(AND(転記作業用!CG23&gt;=1,'在宅生活改善調査（利用者票）'!CB32=""),"-",'在宅生活改善調査（利用者票）'!CB32))</f>
        <v>*</v>
      </c>
      <c r="CC23" s="64" t="str">
        <f>IF(転記作業用!CH23&lt;1,"*",IF(AND(転記作業用!CH23&gt;=1,'在宅生活改善調査（利用者票）'!CC32=""),"-",'在宅生活改善調査（利用者票）'!CC32))</f>
        <v>*</v>
      </c>
      <c r="CD23" s="64"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IF(転記作業用!$CF24=0,"-",転記作業用!BL24)</f>
        <v>-</v>
      </c>
      <c r="BI24" s="64" t="str">
        <f>IF(転記作業用!$CF24=0,"-",転記作業用!BM24)</f>
        <v>-</v>
      </c>
      <c r="BJ24" s="64" t="str">
        <f>IF(転記作業用!$CF24=0,"-",転記作業用!BN24)</f>
        <v>-</v>
      </c>
      <c r="BK24" s="64" t="str">
        <f>IF(転記作業用!$CF24=0,"-",転記作業用!BO24)</f>
        <v>-</v>
      </c>
      <c r="BL24" s="64" t="str">
        <f>IF(転記作業用!$CF24=0,"-",転記作業用!BP24)</f>
        <v>-</v>
      </c>
      <c r="BM24" s="64" t="str">
        <f>IF(転記作業用!$CF24=0,"-",転記作業用!BQ24)</f>
        <v>-</v>
      </c>
      <c r="BN24" s="64" t="str">
        <f>IF(転記作業用!$CF24=0,"-",転記作業用!BR24)</f>
        <v>-</v>
      </c>
      <c r="BO24" s="64" t="str">
        <f>IF(転記作業用!$CF24=0,"-",転記作業用!BS24)</f>
        <v>-</v>
      </c>
      <c r="BP24" s="64" t="str">
        <f>IF(転記作業用!$CF24=0,"-",転記作業用!BT24)</f>
        <v>-</v>
      </c>
      <c r="BQ24" s="64" t="str">
        <f>IF(転記作業用!$CF24=0,"-",転記作業用!BU24)</f>
        <v>-</v>
      </c>
      <c r="BR24" s="64" t="str">
        <f>IF(転記作業用!$CF24=0,"-",転記作業用!BV24)</f>
        <v>-</v>
      </c>
      <c r="BS24" s="64" t="str">
        <f>IF(転記作業用!$CF24=0,"-",転記作業用!BW24)</f>
        <v>-</v>
      </c>
      <c r="BT24" s="64" t="str">
        <f>IF(転記作業用!$CF24=0,"-",転記作業用!BX24)</f>
        <v>-</v>
      </c>
      <c r="BU24" s="64" t="str">
        <f>IF(転記作業用!$CF24=0,"-",転記作業用!BY24)</f>
        <v>-</v>
      </c>
      <c r="BV24" s="64" t="str">
        <f>IF(転記作業用!$CF24=0,"-",転記作業用!BZ24)</f>
        <v>-</v>
      </c>
      <c r="BW24" s="64" t="str">
        <f>IF(転記作業用!$CF24=0,"-",転記作業用!CA24)</f>
        <v>-</v>
      </c>
      <c r="BX24" s="64" t="str">
        <f>IF(転記作業用!$CF24=0,"-",転記作業用!CB24)</f>
        <v>-</v>
      </c>
      <c r="BY24" s="64" t="str">
        <f>IF(転記作業用!$CF24=0,"-",転記作業用!CC24)</f>
        <v>-</v>
      </c>
      <c r="BZ24" s="64" t="str">
        <f>IF(転記作業用!$CF24=0,"-",転記作業用!CD24)</f>
        <v>-</v>
      </c>
      <c r="CA24" s="64" t="str">
        <f>IF(転記作業用!$CF24=0,"-",転記作業用!CE24)</f>
        <v>-</v>
      </c>
      <c r="CB24" s="64" t="str">
        <f>IF(転記作業用!CG24&lt;1,"*",IF(AND(転記作業用!CG24&gt;=1,'在宅生活改善調査（利用者票）'!CB33=""),"-",'在宅生活改善調査（利用者票）'!CB33))</f>
        <v>*</v>
      </c>
      <c r="CC24" s="64" t="str">
        <f>IF(転記作業用!CH24&lt;1,"*",IF(AND(転記作業用!CH24&gt;=1,'在宅生活改善調査（利用者票）'!CC33=""),"-",'在宅生活改善調査（利用者票）'!CC33))</f>
        <v>*</v>
      </c>
      <c r="CD24" s="64"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IF(転記作業用!$CF25=0,"-",転記作業用!BL25)</f>
        <v>-</v>
      </c>
      <c r="BI25" s="64" t="str">
        <f>IF(転記作業用!$CF25=0,"-",転記作業用!BM25)</f>
        <v>-</v>
      </c>
      <c r="BJ25" s="64" t="str">
        <f>IF(転記作業用!$CF25=0,"-",転記作業用!BN25)</f>
        <v>-</v>
      </c>
      <c r="BK25" s="64" t="str">
        <f>IF(転記作業用!$CF25=0,"-",転記作業用!BO25)</f>
        <v>-</v>
      </c>
      <c r="BL25" s="64" t="str">
        <f>IF(転記作業用!$CF25=0,"-",転記作業用!BP25)</f>
        <v>-</v>
      </c>
      <c r="BM25" s="64" t="str">
        <f>IF(転記作業用!$CF25=0,"-",転記作業用!BQ25)</f>
        <v>-</v>
      </c>
      <c r="BN25" s="64" t="str">
        <f>IF(転記作業用!$CF25=0,"-",転記作業用!BR25)</f>
        <v>-</v>
      </c>
      <c r="BO25" s="64" t="str">
        <f>IF(転記作業用!$CF25=0,"-",転記作業用!BS25)</f>
        <v>-</v>
      </c>
      <c r="BP25" s="64" t="str">
        <f>IF(転記作業用!$CF25=0,"-",転記作業用!BT25)</f>
        <v>-</v>
      </c>
      <c r="BQ25" s="64" t="str">
        <f>IF(転記作業用!$CF25=0,"-",転記作業用!BU25)</f>
        <v>-</v>
      </c>
      <c r="BR25" s="64" t="str">
        <f>IF(転記作業用!$CF25=0,"-",転記作業用!BV25)</f>
        <v>-</v>
      </c>
      <c r="BS25" s="64" t="str">
        <f>IF(転記作業用!$CF25=0,"-",転記作業用!BW25)</f>
        <v>-</v>
      </c>
      <c r="BT25" s="64" t="str">
        <f>IF(転記作業用!$CF25=0,"-",転記作業用!BX25)</f>
        <v>-</v>
      </c>
      <c r="BU25" s="64" t="str">
        <f>IF(転記作業用!$CF25=0,"-",転記作業用!BY25)</f>
        <v>-</v>
      </c>
      <c r="BV25" s="64" t="str">
        <f>IF(転記作業用!$CF25=0,"-",転記作業用!BZ25)</f>
        <v>-</v>
      </c>
      <c r="BW25" s="64" t="str">
        <f>IF(転記作業用!$CF25=0,"-",転記作業用!CA25)</f>
        <v>-</v>
      </c>
      <c r="BX25" s="64" t="str">
        <f>IF(転記作業用!$CF25=0,"-",転記作業用!CB25)</f>
        <v>-</v>
      </c>
      <c r="BY25" s="64" t="str">
        <f>IF(転記作業用!$CF25=0,"-",転記作業用!CC25)</f>
        <v>-</v>
      </c>
      <c r="BZ25" s="64" t="str">
        <f>IF(転記作業用!$CF25=0,"-",転記作業用!CD25)</f>
        <v>-</v>
      </c>
      <c r="CA25" s="64" t="str">
        <f>IF(転記作業用!$CF25=0,"-",転記作業用!CE25)</f>
        <v>-</v>
      </c>
      <c r="CB25" s="64" t="str">
        <f>IF(転記作業用!CG25&lt;1,"*",IF(AND(転記作業用!CG25&gt;=1,'在宅生活改善調査（利用者票）'!CB34=""),"-",'在宅生活改善調査（利用者票）'!CB34))</f>
        <v>*</v>
      </c>
      <c r="CC25" s="64" t="str">
        <f>IF(転記作業用!CH25&lt;1,"*",IF(AND(転記作業用!CH25&gt;=1,'在宅生活改善調査（利用者票）'!CC34=""),"-",'在宅生活改善調査（利用者票）'!CC34))</f>
        <v>*</v>
      </c>
      <c r="CD25" s="64"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IF(転記作業用!$CF26=0,"-",転記作業用!BL26)</f>
        <v>-</v>
      </c>
      <c r="BI26" s="64" t="str">
        <f>IF(転記作業用!$CF26=0,"-",転記作業用!BM26)</f>
        <v>-</v>
      </c>
      <c r="BJ26" s="64" t="str">
        <f>IF(転記作業用!$CF26=0,"-",転記作業用!BN26)</f>
        <v>-</v>
      </c>
      <c r="BK26" s="64" t="str">
        <f>IF(転記作業用!$CF26=0,"-",転記作業用!BO26)</f>
        <v>-</v>
      </c>
      <c r="BL26" s="64" t="str">
        <f>IF(転記作業用!$CF26=0,"-",転記作業用!BP26)</f>
        <v>-</v>
      </c>
      <c r="BM26" s="64" t="str">
        <f>IF(転記作業用!$CF26=0,"-",転記作業用!BQ26)</f>
        <v>-</v>
      </c>
      <c r="BN26" s="64" t="str">
        <f>IF(転記作業用!$CF26=0,"-",転記作業用!BR26)</f>
        <v>-</v>
      </c>
      <c r="BO26" s="64" t="str">
        <f>IF(転記作業用!$CF26=0,"-",転記作業用!BS26)</f>
        <v>-</v>
      </c>
      <c r="BP26" s="64" t="str">
        <f>IF(転記作業用!$CF26=0,"-",転記作業用!BT26)</f>
        <v>-</v>
      </c>
      <c r="BQ26" s="64" t="str">
        <f>IF(転記作業用!$CF26=0,"-",転記作業用!BU26)</f>
        <v>-</v>
      </c>
      <c r="BR26" s="64" t="str">
        <f>IF(転記作業用!$CF26=0,"-",転記作業用!BV26)</f>
        <v>-</v>
      </c>
      <c r="BS26" s="64" t="str">
        <f>IF(転記作業用!$CF26=0,"-",転記作業用!BW26)</f>
        <v>-</v>
      </c>
      <c r="BT26" s="64" t="str">
        <f>IF(転記作業用!$CF26=0,"-",転記作業用!BX26)</f>
        <v>-</v>
      </c>
      <c r="BU26" s="64" t="str">
        <f>IF(転記作業用!$CF26=0,"-",転記作業用!BY26)</f>
        <v>-</v>
      </c>
      <c r="BV26" s="64" t="str">
        <f>IF(転記作業用!$CF26=0,"-",転記作業用!BZ26)</f>
        <v>-</v>
      </c>
      <c r="BW26" s="64" t="str">
        <f>IF(転記作業用!$CF26=0,"-",転記作業用!CA26)</f>
        <v>-</v>
      </c>
      <c r="BX26" s="64" t="str">
        <f>IF(転記作業用!$CF26=0,"-",転記作業用!CB26)</f>
        <v>-</v>
      </c>
      <c r="BY26" s="64" t="str">
        <f>IF(転記作業用!$CF26=0,"-",転記作業用!CC26)</f>
        <v>-</v>
      </c>
      <c r="BZ26" s="64" t="str">
        <f>IF(転記作業用!$CF26=0,"-",転記作業用!CD26)</f>
        <v>-</v>
      </c>
      <c r="CA26" s="64" t="str">
        <f>IF(転記作業用!$CF26=0,"-",転記作業用!CE26)</f>
        <v>-</v>
      </c>
      <c r="CB26" s="64" t="str">
        <f>IF(転記作業用!CG26&lt;1,"*",IF(AND(転記作業用!CG26&gt;=1,'在宅生活改善調査（利用者票）'!CB35=""),"-",'在宅生活改善調査（利用者票）'!CB35))</f>
        <v>*</v>
      </c>
      <c r="CC26" s="64" t="str">
        <f>IF(転記作業用!CH26&lt;1,"*",IF(AND(転記作業用!CH26&gt;=1,'在宅生活改善調査（利用者票）'!CC35=""),"-",'在宅生活改善調査（利用者票）'!CC35))</f>
        <v>*</v>
      </c>
      <c r="CD26" s="64"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IF(転記作業用!$CF27=0,"-",転記作業用!BL27)</f>
        <v>-</v>
      </c>
      <c r="BI27" s="64" t="str">
        <f>IF(転記作業用!$CF27=0,"-",転記作業用!BM27)</f>
        <v>-</v>
      </c>
      <c r="BJ27" s="64" t="str">
        <f>IF(転記作業用!$CF27=0,"-",転記作業用!BN27)</f>
        <v>-</v>
      </c>
      <c r="BK27" s="64" t="str">
        <f>IF(転記作業用!$CF27=0,"-",転記作業用!BO27)</f>
        <v>-</v>
      </c>
      <c r="BL27" s="64" t="str">
        <f>IF(転記作業用!$CF27=0,"-",転記作業用!BP27)</f>
        <v>-</v>
      </c>
      <c r="BM27" s="64" t="str">
        <f>IF(転記作業用!$CF27=0,"-",転記作業用!BQ27)</f>
        <v>-</v>
      </c>
      <c r="BN27" s="64" t="str">
        <f>IF(転記作業用!$CF27=0,"-",転記作業用!BR27)</f>
        <v>-</v>
      </c>
      <c r="BO27" s="64" t="str">
        <f>IF(転記作業用!$CF27=0,"-",転記作業用!BS27)</f>
        <v>-</v>
      </c>
      <c r="BP27" s="64" t="str">
        <f>IF(転記作業用!$CF27=0,"-",転記作業用!BT27)</f>
        <v>-</v>
      </c>
      <c r="BQ27" s="64" t="str">
        <f>IF(転記作業用!$CF27=0,"-",転記作業用!BU27)</f>
        <v>-</v>
      </c>
      <c r="BR27" s="64" t="str">
        <f>IF(転記作業用!$CF27=0,"-",転記作業用!BV27)</f>
        <v>-</v>
      </c>
      <c r="BS27" s="64" t="str">
        <f>IF(転記作業用!$CF27=0,"-",転記作業用!BW27)</f>
        <v>-</v>
      </c>
      <c r="BT27" s="64" t="str">
        <f>IF(転記作業用!$CF27=0,"-",転記作業用!BX27)</f>
        <v>-</v>
      </c>
      <c r="BU27" s="64" t="str">
        <f>IF(転記作業用!$CF27=0,"-",転記作業用!BY27)</f>
        <v>-</v>
      </c>
      <c r="BV27" s="64" t="str">
        <f>IF(転記作業用!$CF27=0,"-",転記作業用!BZ27)</f>
        <v>-</v>
      </c>
      <c r="BW27" s="64" t="str">
        <f>IF(転記作業用!$CF27=0,"-",転記作業用!CA27)</f>
        <v>-</v>
      </c>
      <c r="BX27" s="64" t="str">
        <f>IF(転記作業用!$CF27=0,"-",転記作業用!CB27)</f>
        <v>-</v>
      </c>
      <c r="BY27" s="64" t="str">
        <f>IF(転記作業用!$CF27=0,"-",転記作業用!CC27)</f>
        <v>-</v>
      </c>
      <c r="BZ27" s="64" t="str">
        <f>IF(転記作業用!$CF27=0,"-",転記作業用!CD27)</f>
        <v>-</v>
      </c>
      <c r="CA27" s="64" t="str">
        <f>IF(転記作業用!$CF27=0,"-",転記作業用!CE27)</f>
        <v>-</v>
      </c>
      <c r="CB27" s="64" t="str">
        <f>IF(転記作業用!CG27&lt;1,"*",IF(AND(転記作業用!CG27&gt;=1,'在宅生活改善調査（利用者票）'!CB36=""),"-",'在宅生活改善調査（利用者票）'!CB36))</f>
        <v>*</v>
      </c>
      <c r="CC27" s="64" t="str">
        <f>IF(転記作業用!CH27&lt;1,"*",IF(AND(転記作業用!CH27&gt;=1,'在宅生活改善調査（利用者票）'!CC36=""),"-",'在宅生活改善調査（利用者票）'!CC36))</f>
        <v>*</v>
      </c>
      <c r="CD27" s="64"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IF(転記作業用!$CF28=0,"-",転記作業用!BL28)</f>
        <v>-</v>
      </c>
      <c r="BI28" s="64" t="str">
        <f>IF(転記作業用!$CF28=0,"-",転記作業用!BM28)</f>
        <v>-</v>
      </c>
      <c r="BJ28" s="64" t="str">
        <f>IF(転記作業用!$CF28=0,"-",転記作業用!BN28)</f>
        <v>-</v>
      </c>
      <c r="BK28" s="64" t="str">
        <f>IF(転記作業用!$CF28=0,"-",転記作業用!BO28)</f>
        <v>-</v>
      </c>
      <c r="BL28" s="64" t="str">
        <f>IF(転記作業用!$CF28=0,"-",転記作業用!BP28)</f>
        <v>-</v>
      </c>
      <c r="BM28" s="64" t="str">
        <f>IF(転記作業用!$CF28=0,"-",転記作業用!BQ28)</f>
        <v>-</v>
      </c>
      <c r="BN28" s="64" t="str">
        <f>IF(転記作業用!$CF28=0,"-",転記作業用!BR28)</f>
        <v>-</v>
      </c>
      <c r="BO28" s="64" t="str">
        <f>IF(転記作業用!$CF28=0,"-",転記作業用!BS28)</f>
        <v>-</v>
      </c>
      <c r="BP28" s="64" t="str">
        <f>IF(転記作業用!$CF28=0,"-",転記作業用!BT28)</f>
        <v>-</v>
      </c>
      <c r="BQ28" s="64" t="str">
        <f>IF(転記作業用!$CF28=0,"-",転記作業用!BU28)</f>
        <v>-</v>
      </c>
      <c r="BR28" s="64" t="str">
        <f>IF(転記作業用!$CF28=0,"-",転記作業用!BV28)</f>
        <v>-</v>
      </c>
      <c r="BS28" s="64" t="str">
        <f>IF(転記作業用!$CF28=0,"-",転記作業用!BW28)</f>
        <v>-</v>
      </c>
      <c r="BT28" s="64" t="str">
        <f>IF(転記作業用!$CF28=0,"-",転記作業用!BX28)</f>
        <v>-</v>
      </c>
      <c r="BU28" s="64" t="str">
        <f>IF(転記作業用!$CF28=0,"-",転記作業用!BY28)</f>
        <v>-</v>
      </c>
      <c r="BV28" s="64" t="str">
        <f>IF(転記作業用!$CF28=0,"-",転記作業用!BZ28)</f>
        <v>-</v>
      </c>
      <c r="BW28" s="64" t="str">
        <f>IF(転記作業用!$CF28=0,"-",転記作業用!CA28)</f>
        <v>-</v>
      </c>
      <c r="BX28" s="64" t="str">
        <f>IF(転記作業用!$CF28=0,"-",転記作業用!CB28)</f>
        <v>-</v>
      </c>
      <c r="BY28" s="64" t="str">
        <f>IF(転記作業用!$CF28=0,"-",転記作業用!CC28)</f>
        <v>-</v>
      </c>
      <c r="BZ28" s="64" t="str">
        <f>IF(転記作業用!$CF28=0,"-",転記作業用!CD28)</f>
        <v>-</v>
      </c>
      <c r="CA28" s="64" t="str">
        <f>IF(転記作業用!$CF28=0,"-",転記作業用!CE28)</f>
        <v>-</v>
      </c>
      <c r="CB28" s="64" t="str">
        <f>IF(転記作業用!CG28&lt;1,"*",IF(AND(転記作業用!CG28&gt;=1,'在宅生活改善調査（利用者票）'!CB37=""),"-",'在宅生活改善調査（利用者票）'!CB37))</f>
        <v>*</v>
      </c>
      <c r="CC28" s="64" t="str">
        <f>IF(転記作業用!CH28&lt;1,"*",IF(AND(転記作業用!CH28&gt;=1,'在宅生活改善調査（利用者票）'!CC37=""),"-",'在宅生活改善調査（利用者票）'!CC37))</f>
        <v>*</v>
      </c>
      <c r="CD28" s="64"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IF(転記作業用!$CF29=0,"-",転記作業用!BL29)</f>
        <v>-</v>
      </c>
      <c r="BI29" s="64" t="str">
        <f>IF(転記作業用!$CF29=0,"-",転記作業用!BM29)</f>
        <v>-</v>
      </c>
      <c r="BJ29" s="64" t="str">
        <f>IF(転記作業用!$CF29=0,"-",転記作業用!BN29)</f>
        <v>-</v>
      </c>
      <c r="BK29" s="64" t="str">
        <f>IF(転記作業用!$CF29=0,"-",転記作業用!BO29)</f>
        <v>-</v>
      </c>
      <c r="BL29" s="64" t="str">
        <f>IF(転記作業用!$CF29=0,"-",転記作業用!BP29)</f>
        <v>-</v>
      </c>
      <c r="BM29" s="64" t="str">
        <f>IF(転記作業用!$CF29=0,"-",転記作業用!BQ29)</f>
        <v>-</v>
      </c>
      <c r="BN29" s="64" t="str">
        <f>IF(転記作業用!$CF29=0,"-",転記作業用!BR29)</f>
        <v>-</v>
      </c>
      <c r="BO29" s="64" t="str">
        <f>IF(転記作業用!$CF29=0,"-",転記作業用!BS29)</f>
        <v>-</v>
      </c>
      <c r="BP29" s="64" t="str">
        <f>IF(転記作業用!$CF29=0,"-",転記作業用!BT29)</f>
        <v>-</v>
      </c>
      <c r="BQ29" s="64" t="str">
        <f>IF(転記作業用!$CF29=0,"-",転記作業用!BU29)</f>
        <v>-</v>
      </c>
      <c r="BR29" s="64" t="str">
        <f>IF(転記作業用!$CF29=0,"-",転記作業用!BV29)</f>
        <v>-</v>
      </c>
      <c r="BS29" s="64" t="str">
        <f>IF(転記作業用!$CF29=0,"-",転記作業用!BW29)</f>
        <v>-</v>
      </c>
      <c r="BT29" s="64" t="str">
        <f>IF(転記作業用!$CF29=0,"-",転記作業用!BX29)</f>
        <v>-</v>
      </c>
      <c r="BU29" s="64" t="str">
        <f>IF(転記作業用!$CF29=0,"-",転記作業用!BY29)</f>
        <v>-</v>
      </c>
      <c r="BV29" s="64" t="str">
        <f>IF(転記作業用!$CF29=0,"-",転記作業用!BZ29)</f>
        <v>-</v>
      </c>
      <c r="BW29" s="64" t="str">
        <f>IF(転記作業用!$CF29=0,"-",転記作業用!CA29)</f>
        <v>-</v>
      </c>
      <c r="BX29" s="64" t="str">
        <f>IF(転記作業用!$CF29=0,"-",転記作業用!CB29)</f>
        <v>-</v>
      </c>
      <c r="BY29" s="64" t="str">
        <f>IF(転記作業用!$CF29=0,"-",転記作業用!CC29)</f>
        <v>-</v>
      </c>
      <c r="BZ29" s="64" t="str">
        <f>IF(転記作業用!$CF29=0,"-",転記作業用!CD29)</f>
        <v>-</v>
      </c>
      <c r="CA29" s="64" t="str">
        <f>IF(転記作業用!$CF29=0,"-",転記作業用!CE29)</f>
        <v>-</v>
      </c>
      <c r="CB29" s="64" t="str">
        <f>IF(転記作業用!CG29&lt;1,"*",IF(AND(転記作業用!CG29&gt;=1,'在宅生活改善調査（利用者票）'!CB38=""),"-",'在宅生活改善調査（利用者票）'!CB38))</f>
        <v>*</v>
      </c>
      <c r="CC29" s="64" t="str">
        <f>IF(転記作業用!CH29&lt;1,"*",IF(AND(転記作業用!CH29&gt;=1,'在宅生活改善調査（利用者票）'!CC38=""),"-",'在宅生活改善調査（利用者票）'!CC38))</f>
        <v>*</v>
      </c>
      <c r="CD29" s="64"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IF(転記作業用!$CF30=0,"-",転記作業用!BL30)</f>
        <v>-</v>
      </c>
      <c r="BI30" s="64" t="str">
        <f>IF(転記作業用!$CF30=0,"-",転記作業用!BM30)</f>
        <v>-</v>
      </c>
      <c r="BJ30" s="64" t="str">
        <f>IF(転記作業用!$CF30=0,"-",転記作業用!BN30)</f>
        <v>-</v>
      </c>
      <c r="BK30" s="64" t="str">
        <f>IF(転記作業用!$CF30=0,"-",転記作業用!BO30)</f>
        <v>-</v>
      </c>
      <c r="BL30" s="64" t="str">
        <f>IF(転記作業用!$CF30=0,"-",転記作業用!BP30)</f>
        <v>-</v>
      </c>
      <c r="BM30" s="64" t="str">
        <f>IF(転記作業用!$CF30=0,"-",転記作業用!BQ30)</f>
        <v>-</v>
      </c>
      <c r="BN30" s="64" t="str">
        <f>IF(転記作業用!$CF30=0,"-",転記作業用!BR30)</f>
        <v>-</v>
      </c>
      <c r="BO30" s="64" t="str">
        <f>IF(転記作業用!$CF30=0,"-",転記作業用!BS30)</f>
        <v>-</v>
      </c>
      <c r="BP30" s="64" t="str">
        <f>IF(転記作業用!$CF30=0,"-",転記作業用!BT30)</f>
        <v>-</v>
      </c>
      <c r="BQ30" s="64" t="str">
        <f>IF(転記作業用!$CF30=0,"-",転記作業用!BU30)</f>
        <v>-</v>
      </c>
      <c r="BR30" s="64" t="str">
        <f>IF(転記作業用!$CF30=0,"-",転記作業用!BV30)</f>
        <v>-</v>
      </c>
      <c r="BS30" s="64" t="str">
        <f>IF(転記作業用!$CF30=0,"-",転記作業用!BW30)</f>
        <v>-</v>
      </c>
      <c r="BT30" s="64" t="str">
        <f>IF(転記作業用!$CF30=0,"-",転記作業用!BX30)</f>
        <v>-</v>
      </c>
      <c r="BU30" s="64" t="str">
        <f>IF(転記作業用!$CF30=0,"-",転記作業用!BY30)</f>
        <v>-</v>
      </c>
      <c r="BV30" s="64" t="str">
        <f>IF(転記作業用!$CF30=0,"-",転記作業用!BZ30)</f>
        <v>-</v>
      </c>
      <c r="BW30" s="64" t="str">
        <f>IF(転記作業用!$CF30=0,"-",転記作業用!CA30)</f>
        <v>-</v>
      </c>
      <c r="BX30" s="64" t="str">
        <f>IF(転記作業用!$CF30=0,"-",転記作業用!CB30)</f>
        <v>-</v>
      </c>
      <c r="BY30" s="64" t="str">
        <f>IF(転記作業用!$CF30=0,"-",転記作業用!CC30)</f>
        <v>-</v>
      </c>
      <c r="BZ30" s="64" t="str">
        <f>IF(転記作業用!$CF30=0,"-",転記作業用!CD30)</f>
        <v>-</v>
      </c>
      <c r="CA30" s="64" t="str">
        <f>IF(転記作業用!$CF30=0,"-",転記作業用!CE30)</f>
        <v>-</v>
      </c>
      <c r="CB30" s="64" t="str">
        <f>IF(転記作業用!CG30&lt;1,"*",IF(AND(転記作業用!CG30&gt;=1,'在宅生活改善調査（利用者票）'!CB39=""),"-",'在宅生活改善調査（利用者票）'!CB39))</f>
        <v>*</v>
      </c>
      <c r="CC30" s="64" t="str">
        <f>IF(転記作業用!CH30&lt;1,"*",IF(AND(転記作業用!CH30&gt;=1,'在宅生活改善調査（利用者票）'!CC39=""),"-",'在宅生活改善調査（利用者票）'!CC39))</f>
        <v>*</v>
      </c>
      <c r="CD30" s="64"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IF(転記作業用!$CF31=0,"-",転記作業用!BL31)</f>
        <v>-</v>
      </c>
      <c r="BI31" s="64" t="str">
        <f>IF(転記作業用!$CF31=0,"-",転記作業用!BM31)</f>
        <v>-</v>
      </c>
      <c r="BJ31" s="64" t="str">
        <f>IF(転記作業用!$CF31=0,"-",転記作業用!BN31)</f>
        <v>-</v>
      </c>
      <c r="BK31" s="64" t="str">
        <f>IF(転記作業用!$CF31=0,"-",転記作業用!BO31)</f>
        <v>-</v>
      </c>
      <c r="BL31" s="64" t="str">
        <f>IF(転記作業用!$CF31=0,"-",転記作業用!BP31)</f>
        <v>-</v>
      </c>
      <c r="BM31" s="64" t="str">
        <f>IF(転記作業用!$CF31=0,"-",転記作業用!BQ31)</f>
        <v>-</v>
      </c>
      <c r="BN31" s="64" t="str">
        <f>IF(転記作業用!$CF31=0,"-",転記作業用!BR31)</f>
        <v>-</v>
      </c>
      <c r="BO31" s="64" t="str">
        <f>IF(転記作業用!$CF31=0,"-",転記作業用!BS31)</f>
        <v>-</v>
      </c>
      <c r="BP31" s="64" t="str">
        <f>IF(転記作業用!$CF31=0,"-",転記作業用!BT31)</f>
        <v>-</v>
      </c>
      <c r="BQ31" s="64" t="str">
        <f>IF(転記作業用!$CF31=0,"-",転記作業用!BU31)</f>
        <v>-</v>
      </c>
      <c r="BR31" s="64" t="str">
        <f>IF(転記作業用!$CF31=0,"-",転記作業用!BV31)</f>
        <v>-</v>
      </c>
      <c r="BS31" s="64" t="str">
        <f>IF(転記作業用!$CF31=0,"-",転記作業用!BW31)</f>
        <v>-</v>
      </c>
      <c r="BT31" s="64" t="str">
        <f>IF(転記作業用!$CF31=0,"-",転記作業用!BX31)</f>
        <v>-</v>
      </c>
      <c r="BU31" s="64" t="str">
        <f>IF(転記作業用!$CF31=0,"-",転記作業用!BY31)</f>
        <v>-</v>
      </c>
      <c r="BV31" s="64" t="str">
        <f>IF(転記作業用!$CF31=0,"-",転記作業用!BZ31)</f>
        <v>-</v>
      </c>
      <c r="BW31" s="64" t="str">
        <f>IF(転記作業用!$CF31=0,"-",転記作業用!CA31)</f>
        <v>-</v>
      </c>
      <c r="BX31" s="64" t="str">
        <f>IF(転記作業用!$CF31=0,"-",転記作業用!CB31)</f>
        <v>-</v>
      </c>
      <c r="BY31" s="64" t="str">
        <f>IF(転記作業用!$CF31=0,"-",転記作業用!CC31)</f>
        <v>-</v>
      </c>
      <c r="BZ31" s="64" t="str">
        <f>IF(転記作業用!$CF31=0,"-",転記作業用!CD31)</f>
        <v>-</v>
      </c>
      <c r="CA31" s="64" t="str">
        <f>IF(転記作業用!$CF31=0,"-",転記作業用!CE31)</f>
        <v>-</v>
      </c>
      <c r="CB31" s="64" t="str">
        <f>IF(転記作業用!CG31&lt;1,"*",IF(AND(転記作業用!CG31&gt;=1,'在宅生活改善調査（利用者票）'!CB40=""),"-",'在宅生活改善調査（利用者票）'!CB40))</f>
        <v>*</v>
      </c>
      <c r="CC31" s="64" t="str">
        <f>IF(転記作業用!CH31&lt;1,"*",IF(AND(転記作業用!CH31&gt;=1,'在宅生活改善調査（利用者票）'!CC40=""),"-",'在宅生活改善調査（利用者票）'!CC40))</f>
        <v>*</v>
      </c>
      <c r="CD31" s="64"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IF(転記作業用!$CF32=0,"-",転記作業用!BL32)</f>
        <v>-</v>
      </c>
      <c r="BI32" s="64" t="str">
        <f>IF(転記作業用!$CF32=0,"-",転記作業用!BM32)</f>
        <v>-</v>
      </c>
      <c r="BJ32" s="64" t="str">
        <f>IF(転記作業用!$CF32=0,"-",転記作業用!BN32)</f>
        <v>-</v>
      </c>
      <c r="BK32" s="64" t="str">
        <f>IF(転記作業用!$CF32=0,"-",転記作業用!BO32)</f>
        <v>-</v>
      </c>
      <c r="BL32" s="64" t="str">
        <f>IF(転記作業用!$CF32=0,"-",転記作業用!BP32)</f>
        <v>-</v>
      </c>
      <c r="BM32" s="64" t="str">
        <f>IF(転記作業用!$CF32=0,"-",転記作業用!BQ32)</f>
        <v>-</v>
      </c>
      <c r="BN32" s="64" t="str">
        <f>IF(転記作業用!$CF32=0,"-",転記作業用!BR32)</f>
        <v>-</v>
      </c>
      <c r="BO32" s="64" t="str">
        <f>IF(転記作業用!$CF32=0,"-",転記作業用!BS32)</f>
        <v>-</v>
      </c>
      <c r="BP32" s="64" t="str">
        <f>IF(転記作業用!$CF32=0,"-",転記作業用!BT32)</f>
        <v>-</v>
      </c>
      <c r="BQ32" s="64" t="str">
        <f>IF(転記作業用!$CF32=0,"-",転記作業用!BU32)</f>
        <v>-</v>
      </c>
      <c r="BR32" s="64" t="str">
        <f>IF(転記作業用!$CF32=0,"-",転記作業用!BV32)</f>
        <v>-</v>
      </c>
      <c r="BS32" s="64" t="str">
        <f>IF(転記作業用!$CF32=0,"-",転記作業用!BW32)</f>
        <v>-</v>
      </c>
      <c r="BT32" s="64" t="str">
        <f>IF(転記作業用!$CF32=0,"-",転記作業用!BX32)</f>
        <v>-</v>
      </c>
      <c r="BU32" s="64" t="str">
        <f>IF(転記作業用!$CF32=0,"-",転記作業用!BY32)</f>
        <v>-</v>
      </c>
      <c r="BV32" s="64" t="str">
        <f>IF(転記作業用!$CF32=0,"-",転記作業用!BZ32)</f>
        <v>-</v>
      </c>
      <c r="BW32" s="64" t="str">
        <f>IF(転記作業用!$CF32=0,"-",転記作業用!CA32)</f>
        <v>-</v>
      </c>
      <c r="BX32" s="64" t="str">
        <f>IF(転記作業用!$CF32=0,"-",転記作業用!CB32)</f>
        <v>-</v>
      </c>
      <c r="BY32" s="64" t="str">
        <f>IF(転記作業用!$CF32=0,"-",転記作業用!CC32)</f>
        <v>-</v>
      </c>
      <c r="BZ32" s="64" t="str">
        <f>IF(転記作業用!$CF32=0,"-",転記作業用!CD32)</f>
        <v>-</v>
      </c>
      <c r="CA32" s="64" t="str">
        <f>IF(転記作業用!$CF32=0,"-",転記作業用!CE32)</f>
        <v>-</v>
      </c>
      <c r="CB32" s="64" t="str">
        <f>IF(転記作業用!CG32&lt;1,"*",IF(AND(転記作業用!CG32&gt;=1,'在宅生活改善調査（利用者票）'!CB41=""),"-",'在宅生活改善調査（利用者票）'!CB41))</f>
        <v>*</v>
      </c>
      <c r="CC32" s="64" t="str">
        <f>IF(転記作業用!CH32&lt;1,"*",IF(AND(転記作業用!CH32&gt;=1,'在宅生活改善調査（利用者票）'!CC41=""),"-",'在宅生活改善調査（利用者票）'!CC41))</f>
        <v>*</v>
      </c>
      <c r="CD32" s="64"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IF(転記作業用!$CF33=0,"-",転記作業用!BL33)</f>
        <v>-</v>
      </c>
      <c r="BI33" s="64" t="str">
        <f>IF(転記作業用!$CF33=0,"-",転記作業用!BM33)</f>
        <v>-</v>
      </c>
      <c r="BJ33" s="64" t="str">
        <f>IF(転記作業用!$CF33=0,"-",転記作業用!BN33)</f>
        <v>-</v>
      </c>
      <c r="BK33" s="64" t="str">
        <f>IF(転記作業用!$CF33=0,"-",転記作業用!BO33)</f>
        <v>-</v>
      </c>
      <c r="BL33" s="64" t="str">
        <f>IF(転記作業用!$CF33=0,"-",転記作業用!BP33)</f>
        <v>-</v>
      </c>
      <c r="BM33" s="64" t="str">
        <f>IF(転記作業用!$CF33=0,"-",転記作業用!BQ33)</f>
        <v>-</v>
      </c>
      <c r="BN33" s="64" t="str">
        <f>IF(転記作業用!$CF33=0,"-",転記作業用!BR33)</f>
        <v>-</v>
      </c>
      <c r="BO33" s="64" t="str">
        <f>IF(転記作業用!$CF33=0,"-",転記作業用!BS33)</f>
        <v>-</v>
      </c>
      <c r="BP33" s="64" t="str">
        <f>IF(転記作業用!$CF33=0,"-",転記作業用!BT33)</f>
        <v>-</v>
      </c>
      <c r="BQ33" s="64" t="str">
        <f>IF(転記作業用!$CF33=0,"-",転記作業用!BU33)</f>
        <v>-</v>
      </c>
      <c r="BR33" s="64" t="str">
        <f>IF(転記作業用!$CF33=0,"-",転記作業用!BV33)</f>
        <v>-</v>
      </c>
      <c r="BS33" s="64" t="str">
        <f>IF(転記作業用!$CF33=0,"-",転記作業用!BW33)</f>
        <v>-</v>
      </c>
      <c r="BT33" s="64" t="str">
        <f>IF(転記作業用!$CF33=0,"-",転記作業用!BX33)</f>
        <v>-</v>
      </c>
      <c r="BU33" s="64" t="str">
        <f>IF(転記作業用!$CF33=0,"-",転記作業用!BY33)</f>
        <v>-</v>
      </c>
      <c r="BV33" s="64" t="str">
        <f>IF(転記作業用!$CF33=0,"-",転記作業用!BZ33)</f>
        <v>-</v>
      </c>
      <c r="BW33" s="64" t="str">
        <f>IF(転記作業用!$CF33=0,"-",転記作業用!CA33)</f>
        <v>-</v>
      </c>
      <c r="BX33" s="64" t="str">
        <f>IF(転記作業用!$CF33=0,"-",転記作業用!CB33)</f>
        <v>-</v>
      </c>
      <c r="BY33" s="64" t="str">
        <f>IF(転記作業用!$CF33=0,"-",転記作業用!CC33)</f>
        <v>-</v>
      </c>
      <c r="BZ33" s="64" t="str">
        <f>IF(転記作業用!$CF33=0,"-",転記作業用!CD33)</f>
        <v>-</v>
      </c>
      <c r="CA33" s="64" t="str">
        <f>IF(転記作業用!$CF33=0,"-",転記作業用!CE33)</f>
        <v>-</v>
      </c>
      <c r="CB33" s="64" t="str">
        <f>IF(転記作業用!CG33&lt;1,"*",IF(AND(転記作業用!CG33&gt;=1,'在宅生活改善調査（利用者票）'!CB42=""),"-",'在宅生活改善調査（利用者票）'!CB42))</f>
        <v>*</v>
      </c>
      <c r="CC33" s="64" t="str">
        <f>IF(転記作業用!CH33&lt;1,"*",IF(AND(転記作業用!CH33&gt;=1,'在宅生活改善調査（利用者票）'!CC42=""),"-",'在宅生活改善調査（利用者票）'!CC42))</f>
        <v>*</v>
      </c>
      <c r="CD33" s="64"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IF(転記作業用!$CF34=0,"-",転記作業用!BL34)</f>
        <v>-</v>
      </c>
      <c r="BI34" s="64" t="str">
        <f>IF(転記作業用!$CF34=0,"-",転記作業用!BM34)</f>
        <v>-</v>
      </c>
      <c r="BJ34" s="64" t="str">
        <f>IF(転記作業用!$CF34=0,"-",転記作業用!BN34)</f>
        <v>-</v>
      </c>
      <c r="BK34" s="64" t="str">
        <f>IF(転記作業用!$CF34=0,"-",転記作業用!BO34)</f>
        <v>-</v>
      </c>
      <c r="BL34" s="64" t="str">
        <f>IF(転記作業用!$CF34=0,"-",転記作業用!BP34)</f>
        <v>-</v>
      </c>
      <c r="BM34" s="64" t="str">
        <f>IF(転記作業用!$CF34=0,"-",転記作業用!BQ34)</f>
        <v>-</v>
      </c>
      <c r="BN34" s="64" t="str">
        <f>IF(転記作業用!$CF34=0,"-",転記作業用!BR34)</f>
        <v>-</v>
      </c>
      <c r="BO34" s="64" t="str">
        <f>IF(転記作業用!$CF34=0,"-",転記作業用!BS34)</f>
        <v>-</v>
      </c>
      <c r="BP34" s="64" t="str">
        <f>IF(転記作業用!$CF34=0,"-",転記作業用!BT34)</f>
        <v>-</v>
      </c>
      <c r="BQ34" s="64" t="str">
        <f>IF(転記作業用!$CF34=0,"-",転記作業用!BU34)</f>
        <v>-</v>
      </c>
      <c r="BR34" s="64" t="str">
        <f>IF(転記作業用!$CF34=0,"-",転記作業用!BV34)</f>
        <v>-</v>
      </c>
      <c r="BS34" s="64" t="str">
        <f>IF(転記作業用!$CF34=0,"-",転記作業用!BW34)</f>
        <v>-</v>
      </c>
      <c r="BT34" s="64" t="str">
        <f>IF(転記作業用!$CF34=0,"-",転記作業用!BX34)</f>
        <v>-</v>
      </c>
      <c r="BU34" s="64" t="str">
        <f>IF(転記作業用!$CF34=0,"-",転記作業用!BY34)</f>
        <v>-</v>
      </c>
      <c r="BV34" s="64" t="str">
        <f>IF(転記作業用!$CF34=0,"-",転記作業用!BZ34)</f>
        <v>-</v>
      </c>
      <c r="BW34" s="64" t="str">
        <f>IF(転記作業用!$CF34=0,"-",転記作業用!CA34)</f>
        <v>-</v>
      </c>
      <c r="BX34" s="64" t="str">
        <f>IF(転記作業用!$CF34=0,"-",転記作業用!CB34)</f>
        <v>-</v>
      </c>
      <c r="BY34" s="64" t="str">
        <f>IF(転記作業用!$CF34=0,"-",転記作業用!CC34)</f>
        <v>-</v>
      </c>
      <c r="BZ34" s="64" t="str">
        <f>IF(転記作業用!$CF34=0,"-",転記作業用!CD34)</f>
        <v>-</v>
      </c>
      <c r="CA34" s="64" t="str">
        <f>IF(転記作業用!$CF34=0,"-",転記作業用!CE34)</f>
        <v>-</v>
      </c>
      <c r="CB34" s="64" t="str">
        <f>IF(転記作業用!CG34&lt;1,"*",IF(AND(転記作業用!CG34&gt;=1,'在宅生活改善調査（利用者票）'!CB43=""),"-",'在宅生活改善調査（利用者票）'!CB43))</f>
        <v>*</v>
      </c>
      <c r="CC34" s="64" t="str">
        <f>IF(転記作業用!CH34&lt;1,"*",IF(AND(転記作業用!CH34&gt;=1,'在宅生活改善調査（利用者票）'!CC43=""),"-",'在宅生活改善調査（利用者票）'!CC43))</f>
        <v>*</v>
      </c>
      <c r="CD34" s="64"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4"/>
  <sheetViews>
    <sheetView workbookViewId="0">
      <selection activeCell="M3" sqref="M3"/>
    </sheetView>
  </sheetViews>
  <sheetFormatPr defaultRowHeight="13"/>
  <sheetData>
    <row r="1" spans="1:89">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row>
    <row r="3" spans="1:89" ht="60">
      <c r="A3" s="113" t="s">
        <v>80</v>
      </c>
      <c r="B3" s="113" t="s">
        <v>212</v>
      </c>
      <c r="C3" s="113" t="s">
        <v>213</v>
      </c>
      <c r="D3" s="113" t="s">
        <v>214</v>
      </c>
      <c r="E3" s="113" t="s">
        <v>215</v>
      </c>
      <c r="F3" s="113" t="s">
        <v>216</v>
      </c>
      <c r="G3" s="113" t="s">
        <v>81</v>
      </c>
      <c r="H3" s="113" t="s">
        <v>82</v>
      </c>
      <c r="I3" s="113" t="s">
        <v>221</v>
      </c>
      <c r="J3" s="113"/>
      <c r="K3" s="113"/>
      <c r="L3" s="113"/>
      <c r="M3" s="113"/>
      <c r="N3" s="113"/>
      <c r="O3" s="113"/>
      <c r="P3" s="113"/>
      <c r="Q3" s="113"/>
      <c r="R3" s="113"/>
      <c r="S3" s="113"/>
      <c r="T3" s="113"/>
      <c r="U3" s="113"/>
      <c r="V3" s="113"/>
      <c r="W3" s="113"/>
      <c r="X3" s="113"/>
      <c r="Y3" s="113"/>
      <c r="Z3" s="109" t="s">
        <v>224</v>
      </c>
      <c r="AA3" s="60" t="s">
        <v>100</v>
      </c>
      <c r="AB3" s="60"/>
      <c r="AC3" s="60"/>
      <c r="AD3" s="60"/>
      <c r="AE3" s="60"/>
      <c r="AF3" s="60"/>
      <c r="AG3" s="60"/>
      <c r="AH3" s="109" t="s">
        <v>224</v>
      </c>
      <c r="AI3" s="60" t="s">
        <v>101</v>
      </c>
      <c r="AJ3" s="60"/>
      <c r="AK3" s="60"/>
      <c r="AL3" s="60"/>
      <c r="AM3" s="60"/>
      <c r="AN3" s="60"/>
      <c r="AO3" s="60"/>
      <c r="AP3" s="109" t="s">
        <v>224</v>
      </c>
      <c r="AQ3" s="60" t="s">
        <v>102</v>
      </c>
      <c r="AR3" s="60"/>
      <c r="AS3" s="60"/>
      <c r="AT3" s="60"/>
      <c r="AU3" s="60"/>
      <c r="AV3" s="60"/>
      <c r="AW3" s="60"/>
      <c r="AX3" s="60"/>
      <c r="AY3" s="109" t="s">
        <v>224</v>
      </c>
      <c r="AZ3" s="60" t="s">
        <v>103</v>
      </c>
      <c r="BA3" s="60"/>
      <c r="BB3" s="60"/>
      <c r="BC3" s="60"/>
      <c r="BD3" s="60"/>
      <c r="BE3" s="60"/>
      <c r="BF3" s="60"/>
      <c r="BG3" s="60"/>
      <c r="BH3" s="60"/>
      <c r="BI3" s="60"/>
      <c r="BJ3" s="60"/>
      <c r="BK3" s="109" t="s">
        <v>224</v>
      </c>
      <c r="BL3" s="60" t="s">
        <v>114</v>
      </c>
      <c r="BM3" s="60"/>
      <c r="BN3" s="60"/>
      <c r="BO3" s="60"/>
      <c r="BP3" s="60"/>
      <c r="BQ3" s="60"/>
      <c r="BR3" s="60"/>
      <c r="BS3" s="60"/>
      <c r="BT3" s="60"/>
      <c r="BU3" s="60"/>
      <c r="BV3" s="60"/>
      <c r="BW3" s="60"/>
      <c r="BX3" s="60"/>
      <c r="BY3" s="60"/>
      <c r="BZ3" s="60"/>
      <c r="CA3" s="60"/>
      <c r="CB3" s="60"/>
      <c r="CC3" s="60"/>
      <c r="CD3" s="60"/>
      <c r="CE3" s="60"/>
      <c r="CF3" s="109" t="s">
        <v>224</v>
      </c>
      <c r="CG3" s="109" t="s">
        <v>224</v>
      </c>
      <c r="CH3" s="109" t="s">
        <v>224</v>
      </c>
      <c r="CI3" s="60" t="s">
        <v>117</v>
      </c>
      <c r="CJ3" s="60" t="s">
        <v>118</v>
      </c>
      <c r="CK3" s="60" t="s">
        <v>119</v>
      </c>
    </row>
    <row r="4" spans="1:89" ht="72">
      <c r="A4" s="113" t="s">
        <v>42</v>
      </c>
      <c r="B4" s="113" t="s">
        <v>42</v>
      </c>
      <c r="C4" s="113" t="s">
        <v>42</v>
      </c>
      <c r="D4" s="62" t="s">
        <v>43</v>
      </c>
      <c r="E4" s="62" t="s">
        <v>43</v>
      </c>
      <c r="F4" s="62" t="s">
        <v>43</v>
      </c>
      <c r="G4" s="62" t="s">
        <v>42</v>
      </c>
      <c r="H4" s="62" t="s">
        <v>42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108" t="s">
        <v>231</v>
      </c>
      <c r="AA4" s="63" t="s">
        <v>44</v>
      </c>
      <c r="AB4" s="63" t="s">
        <v>45</v>
      </c>
      <c r="AC4" s="63" t="s">
        <v>46</v>
      </c>
      <c r="AD4" s="63" t="s">
        <v>47</v>
      </c>
      <c r="AE4" s="63" t="s">
        <v>48</v>
      </c>
      <c r="AF4" s="63" t="s">
        <v>49</v>
      </c>
      <c r="AG4" s="63" t="s">
        <v>50</v>
      </c>
      <c r="AH4" s="108" t="s">
        <v>232</v>
      </c>
      <c r="AI4" s="63" t="s">
        <v>44</v>
      </c>
      <c r="AJ4" s="63" t="s">
        <v>51</v>
      </c>
      <c r="AK4" s="63" t="s">
        <v>52</v>
      </c>
      <c r="AL4" s="63" t="s">
        <v>53</v>
      </c>
      <c r="AM4" s="63" t="s">
        <v>54</v>
      </c>
      <c r="AN4" s="63" t="s">
        <v>55</v>
      </c>
      <c r="AO4" s="63" t="s">
        <v>56</v>
      </c>
      <c r="AP4" s="108" t="s">
        <v>233</v>
      </c>
      <c r="AQ4" s="63" t="s">
        <v>44</v>
      </c>
      <c r="AR4" s="63" t="s">
        <v>57</v>
      </c>
      <c r="AS4" s="63" t="s">
        <v>58</v>
      </c>
      <c r="AT4" s="63" t="s">
        <v>59</v>
      </c>
      <c r="AU4" s="63" t="s">
        <v>55</v>
      </c>
      <c r="AV4" s="63" t="s">
        <v>60</v>
      </c>
      <c r="AW4" s="63" t="s">
        <v>61</v>
      </c>
      <c r="AX4" s="63" t="s">
        <v>62</v>
      </c>
      <c r="AY4" s="108" t="s">
        <v>234</v>
      </c>
      <c r="AZ4" s="63" t="s">
        <v>104</v>
      </c>
      <c r="BA4" s="63" t="s">
        <v>105</v>
      </c>
      <c r="BB4" s="63" t="s">
        <v>106</v>
      </c>
      <c r="BC4" s="63" t="s">
        <v>107</v>
      </c>
      <c r="BD4" s="63" t="s">
        <v>108</v>
      </c>
      <c r="BE4" s="63" t="s">
        <v>109</v>
      </c>
      <c r="BF4" s="63" t="s">
        <v>110</v>
      </c>
      <c r="BG4" s="63" t="s">
        <v>111</v>
      </c>
      <c r="BH4" s="63" t="s">
        <v>112</v>
      </c>
      <c r="BI4" s="63" t="s">
        <v>97</v>
      </c>
      <c r="BJ4" s="63" t="s">
        <v>113</v>
      </c>
      <c r="BK4" s="108" t="s">
        <v>235</v>
      </c>
      <c r="BL4" s="63" t="s">
        <v>63</v>
      </c>
      <c r="BM4" s="63" t="s">
        <v>64</v>
      </c>
      <c r="BN4" s="63" t="s">
        <v>65</v>
      </c>
      <c r="BO4" s="63" t="s">
        <v>66</v>
      </c>
      <c r="BP4" s="63" t="s">
        <v>67</v>
      </c>
      <c r="BQ4" s="63" t="s">
        <v>68</v>
      </c>
      <c r="BR4" s="63" t="s">
        <v>69</v>
      </c>
      <c r="BS4" s="63" t="s">
        <v>70</v>
      </c>
      <c r="BT4" s="63" t="s">
        <v>71</v>
      </c>
      <c r="BU4" s="63" t="s">
        <v>115</v>
      </c>
      <c r="BV4" s="63" t="s">
        <v>116</v>
      </c>
      <c r="BW4" s="63" t="s">
        <v>72</v>
      </c>
      <c r="BX4" s="63" t="s">
        <v>73</v>
      </c>
      <c r="BY4" s="63" t="s">
        <v>74</v>
      </c>
      <c r="BZ4" s="63" t="s">
        <v>75</v>
      </c>
      <c r="CA4" s="63" t="s">
        <v>76</v>
      </c>
      <c r="CB4" s="63" t="s">
        <v>77</v>
      </c>
      <c r="CC4" s="63" t="s">
        <v>78</v>
      </c>
      <c r="CD4" s="63" t="s">
        <v>79</v>
      </c>
      <c r="CE4" s="63" t="s">
        <v>223</v>
      </c>
      <c r="CF4" s="108" t="s">
        <v>236</v>
      </c>
      <c r="CG4" s="108" t="s">
        <v>237</v>
      </c>
      <c r="CH4" s="108" t="s">
        <v>238</v>
      </c>
      <c r="CI4" s="62" t="s">
        <v>43</v>
      </c>
      <c r="CJ4" s="62" t="s">
        <v>43</v>
      </c>
      <c r="CK4" s="62" t="s">
        <v>43</v>
      </c>
    </row>
    <row r="5" spans="1:89">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V5" s="64">
        <f>IF('在宅生活改善調査（利用者票）'!BR14="○",1,0)</f>
        <v>0</v>
      </c>
      <c r="BW5" s="64">
        <f>IF('在宅生活改善調査（利用者票）'!BS14="○",1,0)</f>
        <v>0</v>
      </c>
      <c r="BX5" s="64">
        <f>IF('在宅生活改善調査（利用者票）'!BT14="○",1,0)</f>
        <v>0</v>
      </c>
      <c r="BY5" s="64">
        <f>IF('在宅生活改善調査（利用者票）'!BU14="○",1,0)</f>
        <v>0</v>
      </c>
      <c r="BZ5" s="64">
        <f>IF('在宅生活改善調査（利用者票）'!BV14="○",1,0)</f>
        <v>0</v>
      </c>
      <c r="CA5" s="64">
        <f>IF('在宅生活改善調査（利用者票）'!BW14="○",1,0)</f>
        <v>0</v>
      </c>
      <c r="CB5" s="64">
        <f>IF('在宅生活改善調査（利用者票）'!BX14="○",1,0)</f>
        <v>0</v>
      </c>
      <c r="CC5" s="64">
        <f>IF('在宅生活改善調査（利用者票）'!BY14="○",1,0)</f>
        <v>0</v>
      </c>
      <c r="CD5" s="64">
        <f>IF('在宅生活改善調査（利用者票）'!BZ14="○",1,0)</f>
        <v>0</v>
      </c>
      <c r="CE5" s="64">
        <f>IF('在宅生活改善調査（利用者票）'!CA14="○",1,0)</f>
        <v>0</v>
      </c>
      <c r="CF5" s="110">
        <f>SUM(BL5:CE5)</f>
        <v>0</v>
      </c>
      <c r="CG5" s="110">
        <f>SUM(BW5:CD5)</f>
        <v>0</v>
      </c>
      <c r="CH5" s="110">
        <f>SUM(BW5:CC5)</f>
        <v>0</v>
      </c>
      <c r="CI5" s="64">
        <f>'在宅生活改善調査（利用者票）'!CB14</f>
        <v>0</v>
      </c>
      <c r="CJ5" s="64">
        <f>'在宅生活改善調査（利用者票）'!CC14</f>
        <v>0</v>
      </c>
      <c r="CK5" s="64">
        <f>'在宅生活改善調査（利用者票）'!CD14</f>
        <v>0</v>
      </c>
    </row>
    <row r="6" spans="1:89">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0">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1">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2">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3">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4">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V6" s="64">
        <f>IF('在宅生活改善調査（利用者票）'!BR15="○",1,0)</f>
        <v>0</v>
      </c>
      <c r="BW6" s="64">
        <f>IF('在宅生活改善調査（利用者票）'!BS15="○",1,0)</f>
        <v>0</v>
      </c>
      <c r="BX6" s="64">
        <f>IF('在宅生活改善調査（利用者票）'!BT15="○",1,0)</f>
        <v>0</v>
      </c>
      <c r="BY6" s="64">
        <f>IF('在宅生活改善調査（利用者票）'!BU15="○",1,0)</f>
        <v>0</v>
      </c>
      <c r="BZ6" s="64">
        <f>IF('在宅生活改善調査（利用者票）'!BV15="○",1,0)</f>
        <v>0</v>
      </c>
      <c r="CA6" s="64">
        <f>IF('在宅生活改善調査（利用者票）'!BW15="○",1,0)</f>
        <v>0</v>
      </c>
      <c r="CB6" s="64">
        <f>IF('在宅生活改善調査（利用者票）'!BX15="○",1,0)</f>
        <v>0</v>
      </c>
      <c r="CC6" s="64">
        <f>IF('在宅生活改善調査（利用者票）'!BY15="○",1,0)</f>
        <v>0</v>
      </c>
      <c r="CD6" s="64">
        <f>IF('在宅生活改善調査（利用者票）'!BZ15="○",1,0)</f>
        <v>0</v>
      </c>
      <c r="CE6" s="64">
        <f>IF('在宅生活改善調査（利用者票）'!CA15="○",1,0)</f>
        <v>0</v>
      </c>
      <c r="CF6" s="110">
        <f t="shared" ref="CF6:CF19" si="5">SUM(BL6:CE6)</f>
        <v>0</v>
      </c>
      <c r="CG6" s="110">
        <f t="shared" ref="CG6:CG19" si="6">SUM(BW6:CD6)</f>
        <v>0</v>
      </c>
      <c r="CH6" s="110">
        <f t="shared" ref="CH6:CH19" si="7">SUM(BW6:CC6)</f>
        <v>0</v>
      </c>
      <c r="CI6" s="64">
        <f>'在宅生活改善調査（利用者票）'!CB15</f>
        <v>0</v>
      </c>
      <c r="CJ6" s="64">
        <f>'在宅生活改善調査（利用者票）'!CC15</f>
        <v>0</v>
      </c>
      <c r="CK6" s="64">
        <f>'在宅生活改善調査（利用者票）'!CD15</f>
        <v>0</v>
      </c>
    </row>
    <row r="7" spans="1:89">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0"/>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1"/>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2"/>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3"/>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4"/>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V7" s="64">
        <f>IF('在宅生活改善調査（利用者票）'!BR16="○",1,0)</f>
        <v>0</v>
      </c>
      <c r="BW7" s="64">
        <f>IF('在宅生活改善調査（利用者票）'!BS16="○",1,0)</f>
        <v>0</v>
      </c>
      <c r="BX7" s="64">
        <f>IF('在宅生活改善調査（利用者票）'!BT16="○",1,0)</f>
        <v>0</v>
      </c>
      <c r="BY7" s="64">
        <f>IF('在宅生活改善調査（利用者票）'!BU16="○",1,0)</f>
        <v>0</v>
      </c>
      <c r="BZ7" s="64">
        <f>IF('在宅生活改善調査（利用者票）'!BV16="○",1,0)</f>
        <v>0</v>
      </c>
      <c r="CA7" s="64">
        <f>IF('在宅生活改善調査（利用者票）'!BW16="○",1,0)</f>
        <v>0</v>
      </c>
      <c r="CB7" s="64">
        <f>IF('在宅生活改善調査（利用者票）'!BX16="○",1,0)</f>
        <v>0</v>
      </c>
      <c r="CC7" s="64">
        <f>IF('在宅生活改善調査（利用者票）'!BY16="○",1,0)</f>
        <v>0</v>
      </c>
      <c r="CD7" s="64">
        <f>IF('在宅生活改善調査（利用者票）'!BZ16="○",1,0)</f>
        <v>0</v>
      </c>
      <c r="CE7" s="64">
        <f>IF('在宅生活改善調査（利用者票）'!CA16="○",1,0)</f>
        <v>0</v>
      </c>
      <c r="CF7" s="110">
        <f t="shared" si="5"/>
        <v>0</v>
      </c>
      <c r="CG7" s="110">
        <f t="shared" si="6"/>
        <v>0</v>
      </c>
      <c r="CH7" s="110">
        <f t="shared" si="7"/>
        <v>0</v>
      </c>
      <c r="CI7" s="64">
        <f>'在宅生活改善調査（利用者票）'!CB16</f>
        <v>0</v>
      </c>
      <c r="CJ7" s="64">
        <f>'在宅生活改善調査（利用者票）'!CC16</f>
        <v>0</v>
      </c>
      <c r="CK7" s="64">
        <f>'在宅生活改善調査（利用者票）'!CD16</f>
        <v>0</v>
      </c>
    </row>
    <row r="8" spans="1:89">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0"/>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1"/>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2"/>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3"/>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4"/>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V8" s="64">
        <f>IF('在宅生活改善調査（利用者票）'!BR17="○",1,0)</f>
        <v>0</v>
      </c>
      <c r="BW8" s="64">
        <f>IF('在宅生活改善調査（利用者票）'!BS17="○",1,0)</f>
        <v>0</v>
      </c>
      <c r="BX8" s="64">
        <f>IF('在宅生活改善調査（利用者票）'!BT17="○",1,0)</f>
        <v>0</v>
      </c>
      <c r="BY8" s="64">
        <f>IF('在宅生活改善調査（利用者票）'!BU17="○",1,0)</f>
        <v>0</v>
      </c>
      <c r="BZ8" s="64">
        <f>IF('在宅生活改善調査（利用者票）'!BV17="○",1,0)</f>
        <v>0</v>
      </c>
      <c r="CA8" s="64">
        <f>IF('在宅生活改善調査（利用者票）'!BW17="○",1,0)</f>
        <v>0</v>
      </c>
      <c r="CB8" s="64">
        <f>IF('在宅生活改善調査（利用者票）'!BX17="○",1,0)</f>
        <v>0</v>
      </c>
      <c r="CC8" s="64">
        <f>IF('在宅生活改善調査（利用者票）'!BY17="○",1,0)</f>
        <v>0</v>
      </c>
      <c r="CD8" s="64">
        <f>IF('在宅生活改善調査（利用者票）'!BZ17="○",1,0)</f>
        <v>0</v>
      </c>
      <c r="CE8" s="64">
        <f>IF('在宅生活改善調査（利用者票）'!CA17="○",1,0)</f>
        <v>0</v>
      </c>
      <c r="CF8" s="110">
        <f t="shared" si="5"/>
        <v>0</v>
      </c>
      <c r="CG8" s="110">
        <f t="shared" si="6"/>
        <v>0</v>
      </c>
      <c r="CH8" s="110">
        <f t="shared" si="7"/>
        <v>0</v>
      </c>
      <c r="CI8" s="64">
        <f>'在宅生活改善調査（利用者票）'!CB17</f>
        <v>0</v>
      </c>
      <c r="CJ8" s="64">
        <f>'在宅生活改善調査（利用者票）'!CC17</f>
        <v>0</v>
      </c>
      <c r="CK8" s="64">
        <f>'在宅生活改善調査（利用者票）'!CD17</f>
        <v>0</v>
      </c>
    </row>
    <row r="9" spans="1:89">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0"/>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1"/>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2"/>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3"/>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4"/>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V9" s="64">
        <f>IF('在宅生活改善調査（利用者票）'!BR18="○",1,0)</f>
        <v>0</v>
      </c>
      <c r="BW9" s="64">
        <f>IF('在宅生活改善調査（利用者票）'!BS18="○",1,0)</f>
        <v>0</v>
      </c>
      <c r="BX9" s="64">
        <f>IF('在宅生活改善調査（利用者票）'!BT18="○",1,0)</f>
        <v>0</v>
      </c>
      <c r="BY9" s="64">
        <f>IF('在宅生活改善調査（利用者票）'!BU18="○",1,0)</f>
        <v>0</v>
      </c>
      <c r="BZ9" s="64">
        <f>IF('在宅生活改善調査（利用者票）'!BV18="○",1,0)</f>
        <v>0</v>
      </c>
      <c r="CA9" s="64">
        <f>IF('在宅生活改善調査（利用者票）'!BW18="○",1,0)</f>
        <v>0</v>
      </c>
      <c r="CB9" s="64">
        <f>IF('在宅生活改善調査（利用者票）'!BX18="○",1,0)</f>
        <v>0</v>
      </c>
      <c r="CC9" s="64">
        <f>IF('在宅生活改善調査（利用者票）'!BY18="○",1,0)</f>
        <v>0</v>
      </c>
      <c r="CD9" s="64">
        <f>IF('在宅生活改善調査（利用者票）'!BZ18="○",1,0)</f>
        <v>0</v>
      </c>
      <c r="CE9" s="64">
        <f>IF('在宅生活改善調査（利用者票）'!CA18="○",1,0)</f>
        <v>0</v>
      </c>
      <c r="CF9" s="110">
        <f t="shared" si="5"/>
        <v>0</v>
      </c>
      <c r="CG9" s="110">
        <f t="shared" si="6"/>
        <v>0</v>
      </c>
      <c r="CH9" s="110">
        <f t="shared" si="7"/>
        <v>0</v>
      </c>
      <c r="CI9" s="64">
        <f>'在宅生活改善調査（利用者票）'!CB18</f>
        <v>0</v>
      </c>
      <c r="CJ9" s="64">
        <f>'在宅生活改善調査（利用者票）'!CC18</f>
        <v>0</v>
      </c>
      <c r="CK9" s="64">
        <f>'在宅生活改善調査（利用者票）'!CD18</f>
        <v>0</v>
      </c>
    </row>
    <row r="10" spans="1:89">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0"/>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1"/>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2"/>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3"/>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4"/>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V10" s="64">
        <f>IF('在宅生活改善調査（利用者票）'!BR19="○",1,0)</f>
        <v>0</v>
      </c>
      <c r="BW10" s="64">
        <f>IF('在宅生活改善調査（利用者票）'!BS19="○",1,0)</f>
        <v>0</v>
      </c>
      <c r="BX10" s="64">
        <f>IF('在宅生活改善調査（利用者票）'!BT19="○",1,0)</f>
        <v>0</v>
      </c>
      <c r="BY10" s="64">
        <f>IF('在宅生活改善調査（利用者票）'!BU19="○",1,0)</f>
        <v>0</v>
      </c>
      <c r="BZ10" s="64">
        <f>IF('在宅生活改善調査（利用者票）'!BV19="○",1,0)</f>
        <v>0</v>
      </c>
      <c r="CA10" s="64">
        <f>IF('在宅生活改善調査（利用者票）'!BW19="○",1,0)</f>
        <v>0</v>
      </c>
      <c r="CB10" s="64">
        <f>IF('在宅生活改善調査（利用者票）'!BX19="○",1,0)</f>
        <v>0</v>
      </c>
      <c r="CC10" s="64">
        <f>IF('在宅生活改善調査（利用者票）'!BY19="○",1,0)</f>
        <v>0</v>
      </c>
      <c r="CD10" s="64">
        <f>IF('在宅生活改善調査（利用者票）'!BZ19="○",1,0)</f>
        <v>0</v>
      </c>
      <c r="CE10" s="64">
        <f>IF('在宅生活改善調査（利用者票）'!CA19="○",1,0)</f>
        <v>0</v>
      </c>
      <c r="CF10" s="110">
        <f t="shared" si="5"/>
        <v>0</v>
      </c>
      <c r="CG10" s="110">
        <f t="shared" si="6"/>
        <v>0</v>
      </c>
      <c r="CH10" s="110">
        <f t="shared" si="7"/>
        <v>0</v>
      </c>
      <c r="CI10" s="64">
        <f>'在宅生活改善調査（利用者票）'!CB19</f>
        <v>0</v>
      </c>
      <c r="CJ10" s="64">
        <f>'在宅生活改善調査（利用者票）'!CC19</f>
        <v>0</v>
      </c>
      <c r="CK10" s="64">
        <f>'在宅生活改善調査（利用者票）'!CD19</f>
        <v>0</v>
      </c>
    </row>
    <row r="11" spans="1:89">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0"/>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1"/>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2"/>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3"/>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4"/>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V11" s="64">
        <f>IF('在宅生活改善調査（利用者票）'!BR20="○",1,0)</f>
        <v>0</v>
      </c>
      <c r="BW11" s="64">
        <f>IF('在宅生活改善調査（利用者票）'!BS20="○",1,0)</f>
        <v>0</v>
      </c>
      <c r="BX11" s="64">
        <f>IF('在宅生活改善調査（利用者票）'!BT20="○",1,0)</f>
        <v>0</v>
      </c>
      <c r="BY11" s="64">
        <f>IF('在宅生活改善調査（利用者票）'!BU20="○",1,0)</f>
        <v>0</v>
      </c>
      <c r="BZ11" s="64">
        <f>IF('在宅生活改善調査（利用者票）'!BV20="○",1,0)</f>
        <v>0</v>
      </c>
      <c r="CA11" s="64">
        <f>IF('在宅生活改善調査（利用者票）'!BW20="○",1,0)</f>
        <v>0</v>
      </c>
      <c r="CB11" s="64">
        <f>IF('在宅生活改善調査（利用者票）'!BX20="○",1,0)</f>
        <v>0</v>
      </c>
      <c r="CC11" s="64">
        <f>IF('在宅生活改善調査（利用者票）'!BY20="○",1,0)</f>
        <v>0</v>
      </c>
      <c r="CD11" s="64">
        <f>IF('在宅生活改善調査（利用者票）'!BZ20="○",1,0)</f>
        <v>0</v>
      </c>
      <c r="CE11" s="64">
        <f>IF('在宅生活改善調査（利用者票）'!CA20="○",1,0)</f>
        <v>0</v>
      </c>
      <c r="CF11" s="110">
        <f t="shared" si="5"/>
        <v>0</v>
      </c>
      <c r="CG11" s="110">
        <f t="shared" si="6"/>
        <v>0</v>
      </c>
      <c r="CH11" s="110">
        <f t="shared" si="7"/>
        <v>0</v>
      </c>
      <c r="CI11" s="64">
        <f>'在宅生活改善調査（利用者票）'!CB20</f>
        <v>0</v>
      </c>
      <c r="CJ11" s="64">
        <f>'在宅生活改善調査（利用者票）'!CC20</f>
        <v>0</v>
      </c>
      <c r="CK11" s="64">
        <f>'在宅生活改善調査（利用者票）'!CD20</f>
        <v>0</v>
      </c>
    </row>
    <row r="12" spans="1:89">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0"/>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1"/>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2"/>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3"/>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4"/>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V12" s="64">
        <f>IF('在宅生活改善調査（利用者票）'!BR21="○",1,0)</f>
        <v>0</v>
      </c>
      <c r="BW12" s="64">
        <f>IF('在宅生活改善調査（利用者票）'!BS21="○",1,0)</f>
        <v>0</v>
      </c>
      <c r="BX12" s="64">
        <f>IF('在宅生活改善調査（利用者票）'!BT21="○",1,0)</f>
        <v>0</v>
      </c>
      <c r="BY12" s="64">
        <f>IF('在宅生活改善調査（利用者票）'!BU21="○",1,0)</f>
        <v>0</v>
      </c>
      <c r="BZ12" s="64">
        <f>IF('在宅生活改善調査（利用者票）'!BV21="○",1,0)</f>
        <v>0</v>
      </c>
      <c r="CA12" s="64">
        <f>IF('在宅生活改善調査（利用者票）'!BW21="○",1,0)</f>
        <v>0</v>
      </c>
      <c r="CB12" s="64">
        <f>IF('在宅生活改善調査（利用者票）'!BX21="○",1,0)</f>
        <v>0</v>
      </c>
      <c r="CC12" s="64">
        <f>IF('在宅生活改善調査（利用者票）'!BY21="○",1,0)</f>
        <v>0</v>
      </c>
      <c r="CD12" s="64">
        <f>IF('在宅生活改善調査（利用者票）'!BZ21="○",1,0)</f>
        <v>0</v>
      </c>
      <c r="CE12" s="64">
        <f>IF('在宅生活改善調査（利用者票）'!CA21="○",1,0)</f>
        <v>0</v>
      </c>
      <c r="CF12" s="110">
        <f t="shared" si="5"/>
        <v>0</v>
      </c>
      <c r="CG12" s="110">
        <f t="shared" si="6"/>
        <v>0</v>
      </c>
      <c r="CH12" s="110">
        <f t="shared" si="7"/>
        <v>0</v>
      </c>
      <c r="CI12" s="64">
        <f>'在宅生活改善調査（利用者票）'!CB21</f>
        <v>0</v>
      </c>
      <c r="CJ12" s="64">
        <f>'在宅生活改善調査（利用者票）'!CC21</f>
        <v>0</v>
      </c>
      <c r="CK12" s="64">
        <f>'在宅生活改善調査（利用者票）'!CD21</f>
        <v>0</v>
      </c>
    </row>
    <row r="13" spans="1:89">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0"/>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1"/>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2"/>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3"/>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4"/>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V13" s="64">
        <f>IF('在宅生活改善調査（利用者票）'!BR22="○",1,0)</f>
        <v>0</v>
      </c>
      <c r="BW13" s="64">
        <f>IF('在宅生活改善調査（利用者票）'!BS22="○",1,0)</f>
        <v>0</v>
      </c>
      <c r="BX13" s="64">
        <f>IF('在宅生活改善調査（利用者票）'!BT22="○",1,0)</f>
        <v>0</v>
      </c>
      <c r="BY13" s="64">
        <f>IF('在宅生活改善調査（利用者票）'!BU22="○",1,0)</f>
        <v>0</v>
      </c>
      <c r="BZ13" s="64">
        <f>IF('在宅生活改善調査（利用者票）'!BV22="○",1,0)</f>
        <v>0</v>
      </c>
      <c r="CA13" s="64">
        <f>IF('在宅生活改善調査（利用者票）'!BW22="○",1,0)</f>
        <v>0</v>
      </c>
      <c r="CB13" s="64">
        <f>IF('在宅生活改善調査（利用者票）'!BX22="○",1,0)</f>
        <v>0</v>
      </c>
      <c r="CC13" s="64">
        <f>IF('在宅生活改善調査（利用者票）'!BY22="○",1,0)</f>
        <v>0</v>
      </c>
      <c r="CD13" s="64">
        <f>IF('在宅生活改善調査（利用者票）'!BZ22="○",1,0)</f>
        <v>0</v>
      </c>
      <c r="CE13" s="64">
        <f>IF('在宅生活改善調査（利用者票）'!CA22="○",1,0)</f>
        <v>0</v>
      </c>
      <c r="CF13" s="110">
        <f t="shared" si="5"/>
        <v>0</v>
      </c>
      <c r="CG13" s="110">
        <f t="shared" si="6"/>
        <v>0</v>
      </c>
      <c r="CH13" s="110">
        <f t="shared" si="7"/>
        <v>0</v>
      </c>
      <c r="CI13" s="64">
        <f>'在宅生活改善調査（利用者票）'!CB22</f>
        <v>0</v>
      </c>
      <c r="CJ13" s="64">
        <f>'在宅生活改善調査（利用者票）'!CC22</f>
        <v>0</v>
      </c>
      <c r="CK13" s="64">
        <f>'在宅生活改善調査（利用者票）'!CD22</f>
        <v>0</v>
      </c>
    </row>
    <row r="14" spans="1:89">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0"/>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1"/>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2"/>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3"/>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4"/>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V14" s="64">
        <f>IF('在宅生活改善調査（利用者票）'!BR23="○",1,0)</f>
        <v>0</v>
      </c>
      <c r="BW14" s="64">
        <f>IF('在宅生活改善調査（利用者票）'!BS23="○",1,0)</f>
        <v>0</v>
      </c>
      <c r="BX14" s="64">
        <f>IF('在宅生活改善調査（利用者票）'!BT23="○",1,0)</f>
        <v>0</v>
      </c>
      <c r="BY14" s="64">
        <f>IF('在宅生活改善調査（利用者票）'!BU23="○",1,0)</f>
        <v>0</v>
      </c>
      <c r="BZ14" s="64">
        <f>IF('在宅生活改善調査（利用者票）'!BV23="○",1,0)</f>
        <v>0</v>
      </c>
      <c r="CA14" s="64">
        <f>IF('在宅生活改善調査（利用者票）'!BW23="○",1,0)</f>
        <v>0</v>
      </c>
      <c r="CB14" s="64">
        <f>IF('在宅生活改善調査（利用者票）'!BX23="○",1,0)</f>
        <v>0</v>
      </c>
      <c r="CC14" s="64">
        <f>IF('在宅生活改善調査（利用者票）'!BY23="○",1,0)</f>
        <v>0</v>
      </c>
      <c r="CD14" s="64">
        <f>IF('在宅生活改善調査（利用者票）'!BZ23="○",1,0)</f>
        <v>0</v>
      </c>
      <c r="CE14" s="64">
        <f>IF('在宅生活改善調査（利用者票）'!CA23="○",1,0)</f>
        <v>0</v>
      </c>
      <c r="CF14" s="110">
        <f t="shared" si="5"/>
        <v>0</v>
      </c>
      <c r="CG14" s="110">
        <f t="shared" si="6"/>
        <v>0</v>
      </c>
      <c r="CH14" s="110">
        <f t="shared" si="7"/>
        <v>0</v>
      </c>
      <c r="CI14" s="64">
        <f>'在宅生活改善調査（利用者票）'!CB23</f>
        <v>0</v>
      </c>
      <c r="CJ14" s="64">
        <f>'在宅生活改善調査（利用者票）'!CC23</f>
        <v>0</v>
      </c>
      <c r="CK14" s="64">
        <f>'在宅生活改善調査（利用者票）'!CD23</f>
        <v>0</v>
      </c>
    </row>
    <row r="15" spans="1:89">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0"/>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1"/>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2"/>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4"/>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V15" s="64">
        <f>IF('在宅生活改善調査（利用者票）'!BR24="○",1,0)</f>
        <v>0</v>
      </c>
      <c r="BW15" s="64">
        <f>IF('在宅生活改善調査（利用者票）'!BS24="○",1,0)</f>
        <v>0</v>
      </c>
      <c r="BX15" s="64">
        <f>IF('在宅生活改善調査（利用者票）'!BT24="○",1,0)</f>
        <v>0</v>
      </c>
      <c r="BY15" s="64">
        <f>IF('在宅生活改善調査（利用者票）'!BU24="○",1,0)</f>
        <v>0</v>
      </c>
      <c r="BZ15" s="64">
        <f>IF('在宅生活改善調査（利用者票）'!BV24="○",1,0)</f>
        <v>0</v>
      </c>
      <c r="CA15" s="64">
        <f>IF('在宅生活改善調査（利用者票）'!BW24="○",1,0)</f>
        <v>0</v>
      </c>
      <c r="CB15" s="64">
        <f>IF('在宅生活改善調査（利用者票）'!BX24="○",1,0)</f>
        <v>0</v>
      </c>
      <c r="CC15" s="64">
        <f>IF('在宅生活改善調査（利用者票）'!BY24="○",1,0)</f>
        <v>0</v>
      </c>
      <c r="CD15" s="64">
        <f>IF('在宅生活改善調査（利用者票）'!BZ24="○",1,0)</f>
        <v>0</v>
      </c>
      <c r="CE15" s="64">
        <f>IF('在宅生活改善調査（利用者票）'!CA24="○",1,0)</f>
        <v>0</v>
      </c>
      <c r="CF15" s="110">
        <f t="shared" si="5"/>
        <v>0</v>
      </c>
      <c r="CG15" s="110">
        <f t="shared" si="6"/>
        <v>0</v>
      </c>
      <c r="CH15" s="110">
        <f t="shared" si="7"/>
        <v>0</v>
      </c>
      <c r="CI15" s="64">
        <f>'在宅生活改善調査（利用者票）'!CB24</f>
        <v>0</v>
      </c>
      <c r="CJ15" s="64">
        <f>'在宅生活改善調査（利用者票）'!CC24</f>
        <v>0</v>
      </c>
      <c r="CK15" s="64">
        <f>'在宅生活改善調査（利用者票）'!CD24</f>
        <v>0</v>
      </c>
    </row>
    <row r="16" spans="1:89">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0"/>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1"/>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2"/>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3"/>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4"/>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V16" s="64">
        <f>IF('在宅生活改善調査（利用者票）'!BR25="○",1,0)</f>
        <v>0</v>
      </c>
      <c r="BW16" s="64">
        <f>IF('在宅生活改善調査（利用者票）'!BS25="○",1,0)</f>
        <v>0</v>
      </c>
      <c r="BX16" s="64">
        <f>IF('在宅生活改善調査（利用者票）'!BT25="○",1,0)</f>
        <v>0</v>
      </c>
      <c r="BY16" s="64">
        <f>IF('在宅生活改善調査（利用者票）'!BU25="○",1,0)</f>
        <v>0</v>
      </c>
      <c r="BZ16" s="64">
        <f>IF('在宅生活改善調査（利用者票）'!BV25="○",1,0)</f>
        <v>0</v>
      </c>
      <c r="CA16" s="64">
        <f>IF('在宅生活改善調査（利用者票）'!BW25="○",1,0)</f>
        <v>0</v>
      </c>
      <c r="CB16" s="64">
        <f>IF('在宅生活改善調査（利用者票）'!BX25="○",1,0)</f>
        <v>0</v>
      </c>
      <c r="CC16" s="64">
        <f>IF('在宅生活改善調査（利用者票）'!BY25="○",1,0)</f>
        <v>0</v>
      </c>
      <c r="CD16" s="64">
        <f>IF('在宅生活改善調査（利用者票）'!BZ25="○",1,0)</f>
        <v>0</v>
      </c>
      <c r="CE16" s="64">
        <f>IF('在宅生活改善調査（利用者票）'!CA25="○",1,0)</f>
        <v>0</v>
      </c>
      <c r="CF16" s="110">
        <f t="shared" si="5"/>
        <v>0</v>
      </c>
      <c r="CG16" s="110">
        <f t="shared" si="6"/>
        <v>0</v>
      </c>
      <c r="CH16" s="110">
        <f t="shared" si="7"/>
        <v>0</v>
      </c>
      <c r="CI16" s="64">
        <f>'在宅生活改善調査（利用者票）'!CB25</f>
        <v>0</v>
      </c>
      <c r="CJ16" s="64">
        <f>'在宅生活改善調査（利用者票）'!CC25</f>
        <v>0</v>
      </c>
      <c r="CK16" s="64">
        <f>'在宅生活改善調査（利用者票）'!CD25</f>
        <v>0</v>
      </c>
    </row>
    <row r="17" spans="1:89">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0"/>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1"/>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2"/>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3"/>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4"/>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V17" s="64">
        <f>IF('在宅生活改善調査（利用者票）'!BR26="○",1,0)</f>
        <v>0</v>
      </c>
      <c r="BW17" s="64">
        <f>IF('在宅生活改善調査（利用者票）'!BS26="○",1,0)</f>
        <v>0</v>
      </c>
      <c r="BX17" s="64">
        <f>IF('在宅生活改善調査（利用者票）'!BT26="○",1,0)</f>
        <v>0</v>
      </c>
      <c r="BY17" s="64">
        <f>IF('在宅生活改善調査（利用者票）'!BU26="○",1,0)</f>
        <v>0</v>
      </c>
      <c r="BZ17" s="64">
        <f>IF('在宅生活改善調査（利用者票）'!BV26="○",1,0)</f>
        <v>0</v>
      </c>
      <c r="CA17" s="64">
        <f>IF('在宅生活改善調査（利用者票）'!BW26="○",1,0)</f>
        <v>0</v>
      </c>
      <c r="CB17" s="64">
        <f>IF('在宅生活改善調査（利用者票）'!BX26="○",1,0)</f>
        <v>0</v>
      </c>
      <c r="CC17" s="64">
        <f>IF('在宅生活改善調査（利用者票）'!BY26="○",1,0)</f>
        <v>0</v>
      </c>
      <c r="CD17" s="64">
        <f>IF('在宅生活改善調査（利用者票）'!BZ26="○",1,0)</f>
        <v>0</v>
      </c>
      <c r="CE17" s="64">
        <f>IF('在宅生活改善調査（利用者票）'!CA26="○",1,0)</f>
        <v>0</v>
      </c>
      <c r="CF17" s="110">
        <f t="shared" si="5"/>
        <v>0</v>
      </c>
      <c r="CG17" s="110">
        <f t="shared" si="6"/>
        <v>0</v>
      </c>
      <c r="CH17" s="110">
        <f t="shared" si="7"/>
        <v>0</v>
      </c>
      <c r="CI17" s="64">
        <f>'在宅生活改善調査（利用者票）'!CB26</f>
        <v>0</v>
      </c>
      <c r="CJ17" s="64">
        <f>'在宅生活改善調査（利用者票）'!CC26</f>
        <v>0</v>
      </c>
      <c r="CK17" s="64">
        <f>'在宅生活改善調査（利用者票）'!CD26</f>
        <v>0</v>
      </c>
    </row>
    <row r="18" spans="1:89">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0"/>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1"/>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2"/>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3"/>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4"/>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V18" s="64">
        <f>IF('在宅生活改善調査（利用者票）'!BR27="○",1,0)</f>
        <v>0</v>
      </c>
      <c r="BW18" s="64">
        <f>IF('在宅生活改善調査（利用者票）'!BS27="○",1,0)</f>
        <v>0</v>
      </c>
      <c r="BX18" s="64">
        <f>IF('在宅生活改善調査（利用者票）'!BT27="○",1,0)</f>
        <v>0</v>
      </c>
      <c r="BY18" s="64">
        <f>IF('在宅生活改善調査（利用者票）'!BU27="○",1,0)</f>
        <v>0</v>
      </c>
      <c r="BZ18" s="64">
        <f>IF('在宅生活改善調査（利用者票）'!BV27="○",1,0)</f>
        <v>0</v>
      </c>
      <c r="CA18" s="64">
        <f>IF('在宅生活改善調査（利用者票）'!BW27="○",1,0)</f>
        <v>0</v>
      </c>
      <c r="CB18" s="64">
        <f>IF('在宅生活改善調査（利用者票）'!BX27="○",1,0)</f>
        <v>0</v>
      </c>
      <c r="CC18" s="64">
        <f>IF('在宅生活改善調査（利用者票）'!BY27="○",1,0)</f>
        <v>0</v>
      </c>
      <c r="CD18" s="64">
        <f>IF('在宅生活改善調査（利用者票）'!BZ27="○",1,0)</f>
        <v>0</v>
      </c>
      <c r="CE18" s="64">
        <f>IF('在宅生活改善調査（利用者票）'!CA27="○",1,0)</f>
        <v>0</v>
      </c>
      <c r="CF18" s="110">
        <f t="shared" si="5"/>
        <v>0</v>
      </c>
      <c r="CG18" s="110">
        <f t="shared" si="6"/>
        <v>0</v>
      </c>
      <c r="CH18" s="110">
        <f t="shared" si="7"/>
        <v>0</v>
      </c>
      <c r="CI18" s="64">
        <f>'在宅生活改善調査（利用者票）'!CB27</f>
        <v>0</v>
      </c>
      <c r="CJ18" s="64">
        <f>'在宅生活改善調査（利用者票）'!CC27</f>
        <v>0</v>
      </c>
      <c r="CK18" s="64">
        <f>'在宅生活改善調査（利用者票）'!CD27</f>
        <v>0</v>
      </c>
    </row>
    <row r="19" spans="1:89">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0"/>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1"/>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2"/>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3"/>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4"/>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V19" s="64">
        <f>IF('在宅生活改善調査（利用者票）'!BR28="○",1,0)</f>
        <v>0</v>
      </c>
      <c r="BW19" s="64">
        <f>IF('在宅生活改善調査（利用者票）'!BS28="○",1,0)</f>
        <v>0</v>
      </c>
      <c r="BX19" s="64">
        <f>IF('在宅生活改善調査（利用者票）'!BT28="○",1,0)</f>
        <v>0</v>
      </c>
      <c r="BY19" s="64">
        <f>IF('在宅生活改善調査（利用者票）'!BU28="○",1,0)</f>
        <v>0</v>
      </c>
      <c r="BZ19" s="64">
        <f>IF('在宅生活改善調査（利用者票）'!BV28="○",1,0)</f>
        <v>0</v>
      </c>
      <c r="CA19" s="64">
        <f>IF('在宅生活改善調査（利用者票）'!BW28="○",1,0)</f>
        <v>0</v>
      </c>
      <c r="CB19" s="64">
        <f>IF('在宅生活改善調査（利用者票）'!BX28="○",1,0)</f>
        <v>0</v>
      </c>
      <c r="CC19" s="64">
        <f>IF('在宅生活改善調査（利用者票）'!BY28="○",1,0)</f>
        <v>0</v>
      </c>
      <c r="CD19" s="64">
        <f>IF('在宅生活改善調査（利用者票）'!BZ28="○",1,0)</f>
        <v>0</v>
      </c>
      <c r="CE19" s="64">
        <f>IF('在宅生活改善調査（利用者票）'!CA28="○",1,0)</f>
        <v>0</v>
      </c>
      <c r="CF19" s="110">
        <f t="shared" si="5"/>
        <v>0</v>
      </c>
      <c r="CG19" s="110">
        <f t="shared" si="6"/>
        <v>0</v>
      </c>
      <c r="CH19" s="110">
        <f t="shared" si="7"/>
        <v>0</v>
      </c>
      <c r="CI19" s="64">
        <f>'在宅生活改善調査（利用者票）'!CB28</f>
        <v>0</v>
      </c>
      <c r="CJ19" s="64">
        <f>'在宅生活改善調査（利用者票）'!CC28</f>
        <v>0</v>
      </c>
      <c r="CK19" s="64">
        <f>'在宅生活改善調査（利用者票）'!CD28</f>
        <v>0</v>
      </c>
    </row>
    <row r="20" spans="1:89">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8">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9">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0">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1">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2">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V20" s="64">
        <f>IF('在宅生活改善調査（利用者票）'!BR29="○",1,0)</f>
        <v>0</v>
      </c>
      <c r="BW20" s="64">
        <f>IF('在宅生活改善調査（利用者票）'!BS29="○",1,0)</f>
        <v>0</v>
      </c>
      <c r="BX20" s="64">
        <f>IF('在宅生活改善調査（利用者票）'!BT29="○",1,0)</f>
        <v>0</v>
      </c>
      <c r="BY20" s="64">
        <f>IF('在宅生活改善調査（利用者票）'!BU29="○",1,0)</f>
        <v>0</v>
      </c>
      <c r="BZ20" s="64">
        <f>IF('在宅生活改善調査（利用者票）'!BV29="○",1,0)</f>
        <v>0</v>
      </c>
      <c r="CA20" s="64">
        <f>IF('在宅生活改善調査（利用者票）'!BW29="○",1,0)</f>
        <v>0</v>
      </c>
      <c r="CB20" s="64">
        <f>IF('在宅生活改善調査（利用者票）'!BX29="○",1,0)</f>
        <v>0</v>
      </c>
      <c r="CC20" s="64">
        <f>IF('在宅生活改善調査（利用者票）'!BY29="○",1,0)</f>
        <v>0</v>
      </c>
      <c r="CD20" s="64">
        <f>IF('在宅生活改善調査（利用者票）'!BZ29="○",1,0)</f>
        <v>0</v>
      </c>
      <c r="CE20" s="64">
        <f>IF('在宅生活改善調査（利用者票）'!CA29="○",1,0)</f>
        <v>0</v>
      </c>
      <c r="CF20" s="110">
        <f t="shared" ref="CF20:CF34" si="13">SUM(BL20:CE20)</f>
        <v>0</v>
      </c>
      <c r="CG20" s="110">
        <f t="shared" ref="CG20:CG34" si="14">SUM(BW20:CD20)</f>
        <v>0</v>
      </c>
      <c r="CH20" s="110">
        <f t="shared" ref="CH20:CH34" si="15">SUM(BW20:CC20)</f>
        <v>0</v>
      </c>
      <c r="CI20" s="64">
        <f>'在宅生活改善調査（利用者票）'!CB29</f>
        <v>0</v>
      </c>
      <c r="CJ20" s="64">
        <f>'在宅生活改善調査（利用者票）'!CC29</f>
        <v>0</v>
      </c>
      <c r="CK20" s="64">
        <f>'在宅生活改善調査（利用者票）'!CD29</f>
        <v>0</v>
      </c>
    </row>
    <row r="21" spans="1:89">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8"/>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9"/>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0"/>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1"/>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2"/>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V21" s="64">
        <f>IF('在宅生活改善調査（利用者票）'!BR30="○",1,0)</f>
        <v>0</v>
      </c>
      <c r="BW21" s="64">
        <f>IF('在宅生活改善調査（利用者票）'!BS30="○",1,0)</f>
        <v>0</v>
      </c>
      <c r="BX21" s="64">
        <f>IF('在宅生活改善調査（利用者票）'!BT30="○",1,0)</f>
        <v>0</v>
      </c>
      <c r="BY21" s="64">
        <f>IF('在宅生活改善調査（利用者票）'!BU30="○",1,0)</f>
        <v>0</v>
      </c>
      <c r="BZ21" s="64">
        <f>IF('在宅生活改善調査（利用者票）'!BV30="○",1,0)</f>
        <v>0</v>
      </c>
      <c r="CA21" s="64">
        <f>IF('在宅生活改善調査（利用者票）'!BW30="○",1,0)</f>
        <v>0</v>
      </c>
      <c r="CB21" s="64">
        <f>IF('在宅生活改善調査（利用者票）'!BX30="○",1,0)</f>
        <v>0</v>
      </c>
      <c r="CC21" s="64">
        <f>IF('在宅生活改善調査（利用者票）'!BY30="○",1,0)</f>
        <v>0</v>
      </c>
      <c r="CD21" s="64">
        <f>IF('在宅生活改善調査（利用者票）'!BZ30="○",1,0)</f>
        <v>0</v>
      </c>
      <c r="CE21" s="64">
        <f>IF('在宅生活改善調査（利用者票）'!CA30="○",1,0)</f>
        <v>0</v>
      </c>
      <c r="CF21" s="110">
        <f t="shared" si="13"/>
        <v>0</v>
      </c>
      <c r="CG21" s="110">
        <f t="shared" si="14"/>
        <v>0</v>
      </c>
      <c r="CH21" s="110">
        <f t="shared" si="15"/>
        <v>0</v>
      </c>
      <c r="CI21" s="64">
        <f>'在宅生活改善調査（利用者票）'!CB30</f>
        <v>0</v>
      </c>
      <c r="CJ21" s="64">
        <f>'在宅生活改善調査（利用者票）'!CC30</f>
        <v>0</v>
      </c>
      <c r="CK21" s="64">
        <f>'在宅生活改善調査（利用者票）'!CD30</f>
        <v>0</v>
      </c>
    </row>
    <row r="22" spans="1:89">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8"/>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9"/>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0"/>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1"/>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2"/>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V22" s="64">
        <f>IF('在宅生活改善調査（利用者票）'!BR31="○",1,0)</f>
        <v>0</v>
      </c>
      <c r="BW22" s="64">
        <f>IF('在宅生活改善調査（利用者票）'!BS31="○",1,0)</f>
        <v>0</v>
      </c>
      <c r="BX22" s="64">
        <f>IF('在宅生活改善調査（利用者票）'!BT31="○",1,0)</f>
        <v>0</v>
      </c>
      <c r="BY22" s="64">
        <f>IF('在宅生活改善調査（利用者票）'!BU31="○",1,0)</f>
        <v>0</v>
      </c>
      <c r="BZ22" s="64">
        <f>IF('在宅生活改善調査（利用者票）'!BV31="○",1,0)</f>
        <v>0</v>
      </c>
      <c r="CA22" s="64">
        <f>IF('在宅生活改善調査（利用者票）'!BW31="○",1,0)</f>
        <v>0</v>
      </c>
      <c r="CB22" s="64">
        <f>IF('在宅生活改善調査（利用者票）'!BX31="○",1,0)</f>
        <v>0</v>
      </c>
      <c r="CC22" s="64">
        <f>IF('在宅生活改善調査（利用者票）'!BY31="○",1,0)</f>
        <v>0</v>
      </c>
      <c r="CD22" s="64">
        <f>IF('在宅生活改善調査（利用者票）'!BZ31="○",1,0)</f>
        <v>0</v>
      </c>
      <c r="CE22" s="64">
        <f>IF('在宅生活改善調査（利用者票）'!CA31="○",1,0)</f>
        <v>0</v>
      </c>
      <c r="CF22" s="110">
        <f t="shared" si="13"/>
        <v>0</v>
      </c>
      <c r="CG22" s="110">
        <f t="shared" si="14"/>
        <v>0</v>
      </c>
      <c r="CH22" s="110">
        <f t="shared" si="15"/>
        <v>0</v>
      </c>
      <c r="CI22" s="64">
        <f>'在宅生活改善調査（利用者票）'!CB31</f>
        <v>0</v>
      </c>
      <c r="CJ22" s="64">
        <f>'在宅生活改善調査（利用者票）'!CC31</f>
        <v>0</v>
      </c>
      <c r="CK22" s="64">
        <f>'在宅生活改善調査（利用者票）'!CD31</f>
        <v>0</v>
      </c>
    </row>
    <row r="23" spans="1:89">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8"/>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9"/>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0"/>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1"/>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2"/>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V23" s="64">
        <f>IF('在宅生活改善調査（利用者票）'!BR32="○",1,0)</f>
        <v>0</v>
      </c>
      <c r="BW23" s="64">
        <f>IF('在宅生活改善調査（利用者票）'!BS32="○",1,0)</f>
        <v>0</v>
      </c>
      <c r="BX23" s="64">
        <f>IF('在宅生活改善調査（利用者票）'!BT32="○",1,0)</f>
        <v>0</v>
      </c>
      <c r="BY23" s="64">
        <f>IF('在宅生活改善調査（利用者票）'!BU32="○",1,0)</f>
        <v>0</v>
      </c>
      <c r="BZ23" s="64">
        <f>IF('在宅生活改善調査（利用者票）'!BV32="○",1,0)</f>
        <v>0</v>
      </c>
      <c r="CA23" s="64">
        <f>IF('在宅生活改善調査（利用者票）'!BW32="○",1,0)</f>
        <v>0</v>
      </c>
      <c r="CB23" s="64">
        <f>IF('在宅生活改善調査（利用者票）'!BX32="○",1,0)</f>
        <v>0</v>
      </c>
      <c r="CC23" s="64">
        <f>IF('在宅生活改善調査（利用者票）'!BY32="○",1,0)</f>
        <v>0</v>
      </c>
      <c r="CD23" s="64">
        <f>IF('在宅生活改善調査（利用者票）'!BZ32="○",1,0)</f>
        <v>0</v>
      </c>
      <c r="CE23" s="64">
        <f>IF('在宅生活改善調査（利用者票）'!CA32="○",1,0)</f>
        <v>0</v>
      </c>
      <c r="CF23" s="110">
        <f t="shared" si="13"/>
        <v>0</v>
      </c>
      <c r="CG23" s="110">
        <f t="shared" si="14"/>
        <v>0</v>
      </c>
      <c r="CH23" s="110">
        <f t="shared" si="15"/>
        <v>0</v>
      </c>
      <c r="CI23" s="64">
        <f>'在宅生活改善調査（利用者票）'!CB32</f>
        <v>0</v>
      </c>
      <c r="CJ23" s="64">
        <f>'在宅生活改善調査（利用者票）'!CC32</f>
        <v>0</v>
      </c>
      <c r="CK23" s="64">
        <f>'在宅生活改善調査（利用者票）'!CD32</f>
        <v>0</v>
      </c>
    </row>
    <row r="24" spans="1:89">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8"/>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9"/>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0"/>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1"/>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2"/>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V24" s="64">
        <f>IF('在宅生活改善調査（利用者票）'!BR33="○",1,0)</f>
        <v>0</v>
      </c>
      <c r="BW24" s="64">
        <f>IF('在宅生活改善調査（利用者票）'!BS33="○",1,0)</f>
        <v>0</v>
      </c>
      <c r="BX24" s="64">
        <f>IF('在宅生活改善調査（利用者票）'!BT33="○",1,0)</f>
        <v>0</v>
      </c>
      <c r="BY24" s="64">
        <f>IF('在宅生活改善調査（利用者票）'!BU33="○",1,0)</f>
        <v>0</v>
      </c>
      <c r="BZ24" s="64">
        <f>IF('在宅生活改善調査（利用者票）'!BV33="○",1,0)</f>
        <v>0</v>
      </c>
      <c r="CA24" s="64">
        <f>IF('在宅生活改善調査（利用者票）'!BW33="○",1,0)</f>
        <v>0</v>
      </c>
      <c r="CB24" s="64">
        <f>IF('在宅生活改善調査（利用者票）'!BX33="○",1,0)</f>
        <v>0</v>
      </c>
      <c r="CC24" s="64">
        <f>IF('在宅生活改善調査（利用者票）'!BY33="○",1,0)</f>
        <v>0</v>
      </c>
      <c r="CD24" s="64">
        <f>IF('在宅生活改善調査（利用者票）'!BZ33="○",1,0)</f>
        <v>0</v>
      </c>
      <c r="CE24" s="64">
        <f>IF('在宅生活改善調査（利用者票）'!CA33="○",1,0)</f>
        <v>0</v>
      </c>
      <c r="CF24" s="110">
        <f t="shared" si="13"/>
        <v>0</v>
      </c>
      <c r="CG24" s="110">
        <f t="shared" si="14"/>
        <v>0</v>
      </c>
      <c r="CH24" s="110">
        <f t="shared" si="15"/>
        <v>0</v>
      </c>
      <c r="CI24" s="64">
        <f>'在宅生活改善調査（利用者票）'!CB33</f>
        <v>0</v>
      </c>
      <c r="CJ24" s="64">
        <f>'在宅生活改善調査（利用者票）'!CC33</f>
        <v>0</v>
      </c>
      <c r="CK24" s="64">
        <f>'在宅生活改善調査（利用者票）'!CD33</f>
        <v>0</v>
      </c>
    </row>
    <row r="25" spans="1:89">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8"/>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9"/>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0"/>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1"/>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2"/>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V25" s="64">
        <f>IF('在宅生活改善調査（利用者票）'!BR34="○",1,0)</f>
        <v>0</v>
      </c>
      <c r="BW25" s="64">
        <f>IF('在宅生活改善調査（利用者票）'!BS34="○",1,0)</f>
        <v>0</v>
      </c>
      <c r="BX25" s="64">
        <f>IF('在宅生活改善調査（利用者票）'!BT34="○",1,0)</f>
        <v>0</v>
      </c>
      <c r="BY25" s="64">
        <f>IF('在宅生活改善調査（利用者票）'!BU34="○",1,0)</f>
        <v>0</v>
      </c>
      <c r="BZ25" s="64">
        <f>IF('在宅生活改善調査（利用者票）'!BV34="○",1,0)</f>
        <v>0</v>
      </c>
      <c r="CA25" s="64">
        <f>IF('在宅生活改善調査（利用者票）'!BW34="○",1,0)</f>
        <v>0</v>
      </c>
      <c r="CB25" s="64">
        <f>IF('在宅生活改善調査（利用者票）'!BX34="○",1,0)</f>
        <v>0</v>
      </c>
      <c r="CC25" s="64">
        <f>IF('在宅生活改善調査（利用者票）'!BY34="○",1,0)</f>
        <v>0</v>
      </c>
      <c r="CD25" s="64">
        <f>IF('在宅生活改善調査（利用者票）'!BZ34="○",1,0)</f>
        <v>0</v>
      </c>
      <c r="CE25" s="64">
        <f>IF('在宅生活改善調査（利用者票）'!CA34="○",1,0)</f>
        <v>0</v>
      </c>
      <c r="CF25" s="110">
        <f t="shared" si="13"/>
        <v>0</v>
      </c>
      <c r="CG25" s="110">
        <f t="shared" si="14"/>
        <v>0</v>
      </c>
      <c r="CH25" s="110">
        <f t="shared" si="15"/>
        <v>0</v>
      </c>
      <c r="CI25" s="64">
        <f>'在宅生活改善調査（利用者票）'!CB34</f>
        <v>0</v>
      </c>
      <c r="CJ25" s="64">
        <f>'在宅生活改善調査（利用者票）'!CC34</f>
        <v>0</v>
      </c>
      <c r="CK25" s="64">
        <f>'在宅生活改善調査（利用者票）'!CD34</f>
        <v>0</v>
      </c>
    </row>
    <row r="26" spans="1:89">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8"/>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9"/>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0"/>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1"/>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2"/>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V26" s="64">
        <f>IF('在宅生活改善調査（利用者票）'!BR35="○",1,0)</f>
        <v>0</v>
      </c>
      <c r="BW26" s="64">
        <f>IF('在宅生活改善調査（利用者票）'!BS35="○",1,0)</f>
        <v>0</v>
      </c>
      <c r="BX26" s="64">
        <f>IF('在宅生活改善調査（利用者票）'!BT35="○",1,0)</f>
        <v>0</v>
      </c>
      <c r="BY26" s="64">
        <f>IF('在宅生活改善調査（利用者票）'!BU35="○",1,0)</f>
        <v>0</v>
      </c>
      <c r="BZ26" s="64">
        <f>IF('在宅生活改善調査（利用者票）'!BV35="○",1,0)</f>
        <v>0</v>
      </c>
      <c r="CA26" s="64">
        <f>IF('在宅生活改善調査（利用者票）'!BW35="○",1,0)</f>
        <v>0</v>
      </c>
      <c r="CB26" s="64">
        <f>IF('在宅生活改善調査（利用者票）'!BX35="○",1,0)</f>
        <v>0</v>
      </c>
      <c r="CC26" s="64">
        <f>IF('在宅生活改善調査（利用者票）'!BY35="○",1,0)</f>
        <v>0</v>
      </c>
      <c r="CD26" s="64">
        <f>IF('在宅生活改善調査（利用者票）'!BZ35="○",1,0)</f>
        <v>0</v>
      </c>
      <c r="CE26" s="64">
        <f>IF('在宅生活改善調査（利用者票）'!CA35="○",1,0)</f>
        <v>0</v>
      </c>
      <c r="CF26" s="110">
        <f t="shared" si="13"/>
        <v>0</v>
      </c>
      <c r="CG26" s="110">
        <f t="shared" si="14"/>
        <v>0</v>
      </c>
      <c r="CH26" s="110">
        <f t="shared" si="15"/>
        <v>0</v>
      </c>
      <c r="CI26" s="64">
        <f>'在宅生活改善調査（利用者票）'!CB35</f>
        <v>0</v>
      </c>
      <c r="CJ26" s="64">
        <f>'在宅生活改善調査（利用者票）'!CC35</f>
        <v>0</v>
      </c>
      <c r="CK26" s="64">
        <f>'在宅生活改善調査（利用者票）'!CD35</f>
        <v>0</v>
      </c>
    </row>
    <row r="27" spans="1:89">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8"/>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9"/>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0"/>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1"/>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2"/>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V27" s="64">
        <f>IF('在宅生活改善調査（利用者票）'!BR36="○",1,0)</f>
        <v>0</v>
      </c>
      <c r="BW27" s="64">
        <f>IF('在宅生活改善調査（利用者票）'!BS36="○",1,0)</f>
        <v>0</v>
      </c>
      <c r="BX27" s="64">
        <f>IF('在宅生活改善調査（利用者票）'!BT36="○",1,0)</f>
        <v>0</v>
      </c>
      <c r="BY27" s="64">
        <f>IF('在宅生活改善調査（利用者票）'!BU36="○",1,0)</f>
        <v>0</v>
      </c>
      <c r="BZ27" s="64">
        <f>IF('在宅生活改善調査（利用者票）'!BV36="○",1,0)</f>
        <v>0</v>
      </c>
      <c r="CA27" s="64">
        <f>IF('在宅生活改善調査（利用者票）'!BW36="○",1,0)</f>
        <v>0</v>
      </c>
      <c r="CB27" s="64">
        <f>IF('在宅生活改善調査（利用者票）'!BX36="○",1,0)</f>
        <v>0</v>
      </c>
      <c r="CC27" s="64">
        <f>IF('在宅生活改善調査（利用者票）'!BY36="○",1,0)</f>
        <v>0</v>
      </c>
      <c r="CD27" s="64">
        <f>IF('在宅生活改善調査（利用者票）'!BZ36="○",1,0)</f>
        <v>0</v>
      </c>
      <c r="CE27" s="64">
        <f>IF('在宅生活改善調査（利用者票）'!CA36="○",1,0)</f>
        <v>0</v>
      </c>
      <c r="CF27" s="110">
        <f t="shared" si="13"/>
        <v>0</v>
      </c>
      <c r="CG27" s="110">
        <f t="shared" si="14"/>
        <v>0</v>
      </c>
      <c r="CH27" s="110">
        <f t="shared" si="15"/>
        <v>0</v>
      </c>
      <c r="CI27" s="64">
        <f>'在宅生活改善調査（利用者票）'!CB36</f>
        <v>0</v>
      </c>
      <c r="CJ27" s="64">
        <f>'在宅生活改善調査（利用者票）'!CC36</f>
        <v>0</v>
      </c>
      <c r="CK27" s="64">
        <f>'在宅生活改善調査（利用者票）'!CD36</f>
        <v>0</v>
      </c>
    </row>
    <row r="28" spans="1:89">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8"/>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9"/>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0"/>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1"/>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2"/>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V28" s="64">
        <f>IF('在宅生活改善調査（利用者票）'!BR37="○",1,0)</f>
        <v>0</v>
      </c>
      <c r="BW28" s="64">
        <f>IF('在宅生活改善調査（利用者票）'!BS37="○",1,0)</f>
        <v>0</v>
      </c>
      <c r="BX28" s="64">
        <f>IF('在宅生活改善調査（利用者票）'!BT37="○",1,0)</f>
        <v>0</v>
      </c>
      <c r="BY28" s="64">
        <f>IF('在宅生活改善調査（利用者票）'!BU37="○",1,0)</f>
        <v>0</v>
      </c>
      <c r="BZ28" s="64">
        <f>IF('在宅生活改善調査（利用者票）'!BV37="○",1,0)</f>
        <v>0</v>
      </c>
      <c r="CA28" s="64">
        <f>IF('在宅生活改善調査（利用者票）'!BW37="○",1,0)</f>
        <v>0</v>
      </c>
      <c r="CB28" s="64">
        <f>IF('在宅生活改善調査（利用者票）'!BX37="○",1,0)</f>
        <v>0</v>
      </c>
      <c r="CC28" s="64">
        <f>IF('在宅生活改善調査（利用者票）'!BY37="○",1,0)</f>
        <v>0</v>
      </c>
      <c r="CD28" s="64">
        <f>IF('在宅生活改善調査（利用者票）'!BZ37="○",1,0)</f>
        <v>0</v>
      </c>
      <c r="CE28" s="64">
        <f>IF('在宅生活改善調査（利用者票）'!CA37="○",1,0)</f>
        <v>0</v>
      </c>
      <c r="CF28" s="110">
        <f t="shared" si="13"/>
        <v>0</v>
      </c>
      <c r="CG28" s="110">
        <f t="shared" si="14"/>
        <v>0</v>
      </c>
      <c r="CH28" s="110">
        <f t="shared" si="15"/>
        <v>0</v>
      </c>
      <c r="CI28" s="64">
        <f>'在宅生活改善調査（利用者票）'!CB37</f>
        <v>0</v>
      </c>
      <c r="CJ28" s="64">
        <f>'在宅生活改善調査（利用者票）'!CC37</f>
        <v>0</v>
      </c>
      <c r="CK28" s="64">
        <f>'在宅生活改善調査（利用者票）'!CD37</f>
        <v>0</v>
      </c>
    </row>
    <row r="29" spans="1:89">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8"/>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9"/>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0"/>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1"/>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2"/>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V29" s="64">
        <f>IF('在宅生活改善調査（利用者票）'!BR38="○",1,0)</f>
        <v>0</v>
      </c>
      <c r="BW29" s="64">
        <f>IF('在宅生活改善調査（利用者票）'!BS38="○",1,0)</f>
        <v>0</v>
      </c>
      <c r="BX29" s="64">
        <f>IF('在宅生活改善調査（利用者票）'!BT38="○",1,0)</f>
        <v>0</v>
      </c>
      <c r="BY29" s="64">
        <f>IF('在宅生活改善調査（利用者票）'!BU38="○",1,0)</f>
        <v>0</v>
      </c>
      <c r="BZ29" s="64">
        <f>IF('在宅生活改善調査（利用者票）'!BV38="○",1,0)</f>
        <v>0</v>
      </c>
      <c r="CA29" s="64">
        <f>IF('在宅生活改善調査（利用者票）'!BW38="○",1,0)</f>
        <v>0</v>
      </c>
      <c r="CB29" s="64">
        <f>IF('在宅生活改善調査（利用者票）'!BX38="○",1,0)</f>
        <v>0</v>
      </c>
      <c r="CC29" s="64">
        <f>IF('在宅生活改善調査（利用者票）'!BY38="○",1,0)</f>
        <v>0</v>
      </c>
      <c r="CD29" s="64">
        <f>IF('在宅生活改善調査（利用者票）'!BZ38="○",1,0)</f>
        <v>0</v>
      </c>
      <c r="CE29" s="64">
        <f>IF('在宅生活改善調査（利用者票）'!CA38="○",1,0)</f>
        <v>0</v>
      </c>
      <c r="CF29" s="110">
        <f t="shared" si="13"/>
        <v>0</v>
      </c>
      <c r="CG29" s="110">
        <f t="shared" si="14"/>
        <v>0</v>
      </c>
      <c r="CH29" s="110">
        <f t="shared" si="15"/>
        <v>0</v>
      </c>
      <c r="CI29" s="64">
        <f>'在宅生活改善調査（利用者票）'!CB38</f>
        <v>0</v>
      </c>
      <c r="CJ29" s="64">
        <f>'在宅生活改善調査（利用者票）'!CC38</f>
        <v>0</v>
      </c>
      <c r="CK29" s="64">
        <f>'在宅生活改善調査（利用者票）'!CD38</f>
        <v>0</v>
      </c>
    </row>
    <row r="30" spans="1:89">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8"/>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9"/>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0"/>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1"/>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2"/>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V30" s="64">
        <f>IF('在宅生活改善調査（利用者票）'!BR39="○",1,0)</f>
        <v>0</v>
      </c>
      <c r="BW30" s="64">
        <f>IF('在宅生活改善調査（利用者票）'!BS39="○",1,0)</f>
        <v>0</v>
      </c>
      <c r="BX30" s="64">
        <f>IF('在宅生活改善調査（利用者票）'!BT39="○",1,0)</f>
        <v>0</v>
      </c>
      <c r="BY30" s="64">
        <f>IF('在宅生活改善調査（利用者票）'!BU39="○",1,0)</f>
        <v>0</v>
      </c>
      <c r="BZ30" s="64">
        <f>IF('在宅生活改善調査（利用者票）'!BV39="○",1,0)</f>
        <v>0</v>
      </c>
      <c r="CA30" s="64">
        <f>IF('在宅生活改善調査（利用者票）'!BW39="○",1,0)</f>
        <v>0</v>
      </c>
      <c r="CB30" s="64">
        <f>IF('在宅生活改善調査（利用者票）'!BX39="○",1,0)</f>
        <v>0</v>
      </c>
      <c r="CC30" s="64">
        <f>IF('在宅生活改善調査（利用者票）'!BY39="○",1,0)</f>
        <v>0</v>
      </c>
      <c r="CD30" s="64">
        <f>IF('在宅生活改善調査（利用者票）'!BZ39="○",1,0)</f>
        <v>0</v>
      </c>
      <c r="CE30" s="64">
        <f>IF('在宅生活改善調査（利用者票）'!CA39="○",1,0)</f>
        <v>0</v>
      </c>
      <c r="CF30" s="110">
        <f t="shared" si="13"/>
        <v>0</v>
      </c>
      <c r="CG30" s="110">
        <f t="shared" si="14"/>
        <v>0</v>
      </c>
      <c r="CH30" s="110">
        <f t="shared" si="15"/>
        <v>0</v>
      </c>
      <c r="CI30" s="64">
        <f>'在宅生活改善調査（利用者票）'!CB39</f>
        <v>0</v>
      </c>
      <c r="CJ30" s="64">
        <f>'在宅生活改善調査（利用者票）'!CC39</f>
        <v>0</v>
      </c>
      <c r="CK30" s="64">
        <f>'在宅生活改善調査（利用者票）'!CD39</f>
        <v>0</v>
      </c>
    </row>
    <row r="31" spans="1:89">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8"/>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9"/>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0"/>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1"/>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2"/>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V31" s="64">
        <f>IF('在宅生活改善調査（利用者票）'!BR40="○",1,0)</f>
        <v>0</v>
      </c>
      <c r="BW31" s="64">
        <f>IF('在宅生活改善調査（利用者票）'!BS40="○",1,0)</f>
        <v>0</v>
      </c>
      <c r="BX31" s="64">
        <f>IF('在宅生活改善調査（利用者票）'!BT40="○",1,0)</f>
        <v>0</v>
      </c>
      <c r="BY31" s="64">
        <f>IF('在宅生活改善調査（利用者票）'!BU40="○",1,0)</f>
        <v>0</v>
      </c>
      <c r="BZ31" s="64">
        <f>IF('在宅生活改善調査（利用者票）'!BV40="○",1,0)</f>
        <v>0</v>
      </c>
      <c r="CA31" s="64">
        <f>IF('在宅生活改善調査（利用者票）'!BW40="○",1,0)</f>
        <v>0</v>
      </c>
      <c r="CB31" s="64">
        <f>IF('在宅生活改善調査（利用者票）'!BX40="○",1,0)</f>
        <v>0</v>
      </c>
      <c r="CC31" s="64">
        <f>IF('在宅生活改善調査（利用者票）'!BY40="○",1,0)</f>
        <v>0</v>
      </c>
      <c r="CD31" s="64">
        <f>IF('在宅生活改善調査（利用者票）'!BZ40="○",1,0)</f>
        <v>0</v>
      </c>
      <c r="CE31" s="64">
        <f>IF('在宅生活改善調査（利用者票）'!CA40="○",1,0)</f>
        <v>0</v>
      </c>
      <c r="CF31" s="110">
        <f t="shared" si="13"/>
        <v>0</v>
      </c>
      <c r="CG31" s="110">
        <f t="shared" si="14"/>
        <v>0</v>
      </c>
      <c r="CH31" s="110">
        <f t="shared" si="15"/>
        <v>0</v>
      </c>
      <c r="CI31" s="64">
        <f>'在宅生活改善調査（利用者票）'!CB40</f>
        <v>0</v>
      </c>
      <c r="CJ31" s="64">
        <f>'在宅生活改善調査（利用者票）'!CC40</f>
        <v>0</v>
      </c>
      <c r="CK31" s="64">
        <f>'在宅生活改善調査（利用者票）'!CD40</f>
        <v>0</v>
      </c>
    </row>
    <row r="32" spans="1:89">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8"/>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9"/>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0"/>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1"/>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2"/>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V32" s="64">
        <f>IF('在宅生活改善調査（利用者票）'!BR41="○",1,0)</f>
        <v>0</v>
      </c>
      <c r="BW32" s="64">
        <f>IF('在宅生活改善調査（利用者票）'!BS41="○",1,0)</f>
        <v>0</v>
      </c>
      <c r="BX32" s="64">
        <f>IF('在宅生活改善調査（利用者票）'!BT41="○",1,0)</f>
        <v>0</v>
      </c>
      <c r="BY32" s="64">
        <f>IF('在宅生活改善調査（利用者票）'!BU41="○",1,0)</f>
        <v>0</v>
      </c>
      <c r="BZ32" s="64">
        <f>IF('在宅生活改善調査（利用者票）'!BV41="○",1,0)</f>
        <v>0</v>
      </c>
      <c r="CA32" s="64">
        <f>IF('在宅生活改善調査（利用者票）'!BW41="○",1,0)</f>
        <v>0</v>
      </c>
      <c r="CB32" s="64">
        <f>IF('在宅生活改善調査（利用者票）'!BX41="○",1,0)</f>
        <v>0</v>
      </c>
      <c r="CC32" s="64">
        <f>IF('在宅生活改善調査（利用者票）'!BY41="○",1,0)</f>
        <v>0</v>
      </c>
      <c r="CD32" s="64">
        <f>IF('在宅生活改善調査（利用者票）'!BZ41="○",1,0)</f>
        <v>0</v>
      </c>
      <c r="CE32" s="64">
        <f>IF('在宅生活改善調査（利用者票）'!CA41="○",1,0)</f>
        <v>0</v>
      </c>
      <c r="CF32" s="110">
        <f t="shared" si="13"/>
        <v>0</v>
      </c>
      <c r="CG32" s="110">
        <f t="shared" si="14"/>
        <v>0</v>
      </c>
      <c r="CH32" s="110">
        <f t="shared" si="15"/>
        <v>0</v>
      </c>
      <c r="CI32" s="64">
        <f>'在宅生活改善調査（利用者票）'!CB41</f>
        <v>0</v>
      </c>
      <c r="CJ32" s="64">
        <f>'在宅生活改善調査（利用者票）'!CC41</f>
        <v>0</v>
      </c>
      <c r="CK32" s="64">
        <f>'在宅生活改善調査（利用者票）'!CD41</f>
        <v>0</v>
      </c>
    </row>
    <row r="33" spans="1:89">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8"/>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9"/>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0"/>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1"/>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2"/>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V33" s="64">
        <f>IF('在宅生活改善調査（利用者票）'!BR42="○",1,0)</f>
        <v>0</v>
      </c>
      <c r="BW33" s="64">
        <f>IF('在宅生活改善調査（利用者票）'!BS42="○",1,0)</f>
        <v>0</v>
      </c>
      <c r="BX33" s="64">
        <f>IF('在宅生活改善調査（利用者票）'!BT42="○",1,0)</f>
        <v>0</v>
      </c>
      <c r="BY33" s="64">
        <f>IF('在宅生活改善調査（利用者票）'!BU42="○",1,0)</f>
        <v>0</v>
      </c>
      <c r="BZ33" s="64">
        <f>IF('在宅生活改善調査（利用者票）'!BV42="○",1,0)</f>
        <v>0</v>
      </c>
      <c r="CA33" s="64">
        <f>IF('在宅生活改善調査（利用者票）'!BW42="○",1,0)</f>
        <v>0</v>
      </c>
      <c r="CB33" s="64">
        <f>IF('在宅生活改善調査（利用者票）'!BX42="○",1,0)</f>
        <v>0</v>
      </c>
      <c r="CC33" s="64">
        <f>IF('在宅生活改善調査（利用者票）'!BY42="○",1,0)</f>
        <v>0</v>
      </c>
      <c r="CD33" s="64">
        <f>IF('在宅生活改善調査（利用者票）'!BZ42="○",1,0)</f>
        <v>0</v>
      </c>
      <c r="CE33" s="64">
        <f>IF('在宅生活改善調査（利用者票）'!CA42="○",1,0)</f>
        <v>0</v>
      </c>
      <c r="CF33" s="110">
        <f t="shared" si="13"/>
        <v>0</v>
      </c>
      <c r="CG33" s="110">
        <f t="shared" si="14"/>
        <v>0</v>
      </c>
      <c r="CH33" s="110">
        <f t="shared" si="15"/>
        <v>0</v>
      </c>
      <c r="CI33" s="64">
        <f>'在宅生活改善調査（利用者票）'!CB42</f>
        <v>0</v>
      </c>
      <c r="CJ33" s="64">
        <f>'在宅生活改善調査（利用者票）'!CC42</f>
        <v>0</v>
      </c>
      <c r="CK33" s="64">
        <f>'在宅生活改善調査（利用者票）'!CD42</f>
        <v>0</v>
      </c>
    </row>
    <row r="34" spans="1:89">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8"/>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9"/>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0"/>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1"/>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2"/>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V34" s="64">
        <f>IF('在宅生活改善調査（利用者票）'!BR43="○",1,0)</f>
        <v>0</v>
      </c>
      <c r="BW34" s="64">
        <f>IF('在宅生活改善調査（利用者票）'!BS43="○",1,0)</f>
        <v>0</v>
      </c>
      <c r="BX34" s="64">
        <f>IF('在宅生活改善調査（利用者票）'!BT43="○",1,0)</f>
        <v>0</v>
      </c>
      <c r="BY34" s="64">
        <f>IF('在宅生活改善調査（利用者票）'!BU43="○",1,0)</f>
        <v>0</v>
      </c>
      <c r="BZ34" s="64">
        <f>IF('在宅生活改善調査（利用者票）'!BV43="○",1,0)</f>
        <v>0</v>
      </c>
      <c r="CA34" s="64">
        <f>IF('在宅生活改善調査（利用者票）'!BW43="○",1,0)</f>
        <v>0</v>
      </c>
      <c r="CB34" s="64">
        <f>IF('在宅生活改善調査（利用者票）'!BX43="○",1,0)</f>
        <v>0</v>
      </c>
      <c r="CC34" s="64">
        <f>IF('在宅生活改善調査（利用者票）'!BY43="○",1,0)</f>
        <v>0</v>
      </c>
      <c r="CD34" s="64">
        <f>IF('在宅生活改善調査（利用者票）'!BZ43="○",1,0)</f>
        <v>0</v>
      </c>
      <c r="CE34" s="64">
        <f>IF('在宅生活改善調査（利用者票）'!CA43="○",1,0)</f>
        <v>0</v>
      </c>
      <c r="CF34" s="110">
        <f t="shared" si="13"/>
        <v>0</v>
      </c>
      <c r="CG34" s="110">
        <f t="shared" si="14"/>
        <v>0</v>
      </c>
      <c r="CH34" s="110">
        <f t="shared" si="15"/>
        <v>0</v>
      </c>
      <c r="CI34" s="64">
        <f>'在宅生活改善調査（利用者票）'!CB43</f>
        <v>0</v>
      </c>
      <c r="CJ34" s="64">
        <f>'在宅生活改善調査（利用者票）'!CC43</f>
        <v>0</v>
      </c>
      <c r="CK34" s="64">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2026-04-13T10:20:05Z</dcterms:created>
  <dcterms:modified xsi:type="dcterms:W3CDTF">2026-04-20T05:09:04Z</dcterms:modified>
</cp:coreProperties>
</file>