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9405" yWindow="-15" windowWidth="9450" windowHeight="532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<sst xmlns="http://schemas.openxmlformats.org/spreadsheetml/2006/main" count="240" uniqueCount="126">
  <si>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</si>
  <si>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</si>
  <si>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</si>
  <si>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</si>
  <si>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</si>
  <si>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</si>
  <si>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</si>
  <si>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</si>
  <si>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</si>
  <si>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</si>
  <si>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</si>
  <si>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</si>
  <si>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</si>
  <si>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</si>
  <si>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</si>
  <si>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</si>
  <si>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</si>
  <si>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</si>
  <si>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</si>
  <si>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</si>
  <si>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</si>
  <si>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</si>
  <si>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</si>
  <si>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</si>
  <si>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</si>
  <si>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</si>
  <si>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</si>
  <si>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</si>
  <si>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</si>
  <si>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</si>
  <si>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</si>
  <si>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</si>
  <si>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</si>
  <si>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</si>
  <si>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</si>
  <si>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</si>
  <si>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</si>
  <si>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</si>
  <si>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</si>
  <si>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</si>
  <si>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</si>
  <si>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</si>
  <si>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</si>
  <si>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</si>
  <si>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</si>
  <si>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</si>
  <si>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</si>
  <si>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</si>
  <si>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</si>
  <si>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</si>
  <si>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</si>
  <si>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</si>
  <si>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</si>
  <si>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</si>
  <si>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</si>
  <si>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</si>
  <si>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</si>
  <si>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</si>
  <si>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</si>
  <si>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</si>
  <si>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</si>
  <si>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</si>
  <si>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</si>
  <si>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</si>
  <si>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</si>
  <si>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</si>
  <si>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</si>
  <si>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</si>
  <si>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</si>
  <si>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</si>
  <si>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</si>
  <si>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</si>
  <si>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</si>
  <si>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</si>
  <si>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</si>
  <si>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</si>
  <si>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</si>
  <si>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</si>
  <si>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</si>
  <si>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</si>
  <si>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</si>
  <si>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</si>
  <si>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</si>
  <si>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</si>
  <si>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</si>
  <si>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</si>
  <si>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</si>
  <si>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</si>
  <si>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</si>
  <si>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</si>
  <si>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</si>
  <si>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</si>
  <si>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</si>
  <si>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</si>
  <si>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</si>
  <si>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</si>
  <si>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</si>
  <si>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</si>
  <si>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</si>
  <si>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</si>
  <si>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</si>
  <si>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</si>
  <si>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</si>
  <si>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</si>
  <si>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</si>
  <si>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</si>
  <si>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</si>
  <si>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</si>
  <si>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</si>
  <si>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</si>
  <si>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岩手県　奥州市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</si>
  <si>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</si>
  <si>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</si>
  <si>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</si>
  <si>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</si>
  <si>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</si>
  <si>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</si>
  <si>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</si>
  <si>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</si>
  <si>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</si>
  <si>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</si>
  <si>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</si>
  <si>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③農業集落排水は昭和58年に整備を開始し、破損等のリスクが高まるとされる30年以上経過する管路施設が年々増加しつつあるが、これまで改築、更新を実施するほどの劣化は確認されてはいない。マンホール蓋については、耐用年数の15年を経過するものがあり、劣化や破損が見られる。処理施設については、更新時期を迎えた施設が多く、劣化や破損が見られることから、機能強化事業を実施し、計画的な改築及び更新を順次実施している。
　今後は、その財源の確保や経営に与える影響等を踏まえ、最適整備構想見直し等を実施し、計画的に更新等を実施していく必要がある。また、汚水処理基本計画により市全域での汚水処理施設の統廃合を進め、総費用の削減に努めていく必要がある。</t>
    <phoneticPr fontId="4"/>
  </si>
  <si>
    <t>非設置</t>
    <rPh sb="0" eb="1">
      <t>ヒ</t>
    </rPh>
    <rPh sb="1" eb="3">
      <t>セッチ</t>
    </rPh>
    <phoneticPr fontId="4"/>
  </si>
  <si>
    <t>　①収益的収支比率及び⑤経費回収率が100％未満であり、収益に対して経費が上回っている。事業の性質上、膨大な資産を有し、その取得のために借り入れた起債の元利償還金が大きな負担となっている。資本費平準化債等を活用しているものの、なおも不足する分は一般会計からの繰入金により収支均衡を図っている。
　また、人口減少や節水型機器の普及による有収水量の減少が見込まれることから、未接続世帯に対して水洗化促進を行っていく必要がある。
　④企業債残高対事業規模比率は、平均並みである。今後は下水道整備初期に借り入れた多額の起債の償還が順次終了してくることから、減少傾向となる見込みである。
　⑥汚水処理原価は平均より低い。水洗化率の向上による有収水量を増加させる取組が必要である。
　⑦施設利用率は平均よりかなり低い。今後は、人口減少等により有収水量が減少していく見込みであることから、水洗化率の向上に努めるとともに、市全域の汚水処理施設の統廃合を進め、適切な施設規模を維持する必要がある。
　⑧水洗化率は90％を上回っている。高齢世帯が多く、改築の見込みがないことを理由に水洗化に消極的な側面がある。水洗化普及員を配置し、早期の接続を推進している。</t>
    <phoneticPr fontId="4"/>
  </si>
  <si>
    <t>　下水道使用料及び基準内繰入金のみでは、経費の全てを賄えず、不足する分は基準外繰入金により収支均衡を図っている。
　今後は、人口減少及び節水型機器の普及を要因とした有収水量の減少が見込まれ、早期に未接続世帯の水洗化促進を行っていく必要がある。　
　また、持続的な事業実施のため、汚水処理基本計画による早期概成に向けた整備及び市全域の処理施設を対象とした統廃合の取組に加え、最適整備構想見直しによる計画的な施設の改築又は更新により、総費用の削減を行うとともに、これらの事業実施のため、適正な原価に基づいた使用料の見直しを検討する必要がある。</t>
    <rPh sb="183" eb="184">
      <t>クワ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</si>
</sst>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3"/>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22"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0357248"/>
        <c:axId val="610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0.03</c:v>
                </c:pt>
                <c:pt idx="3">
                  <c:v>0.11</c:v>
                </c:pt>
                <c:pt idx="4">
                  <c:v>0.05</c:v>
                </c:pt>
              </c:numCache>
            </c:numRef>
          </c:val>
          <c:smooth val="0"/>
        </c:ser>
        <c:dLbls>
          <c:showLegendKey val="0"/>
          <c:showVal val="0"/>
          <c:showCatName val="0"/>
          <c:showSerName val="0"/>
          <c:showPercent val="0"/>
          <c:showBubbleSize val="0"/>
        </c:dLbls>
        <c:marker val="1"/>
        <c:smooth val="0"/>
        <c:axId val="60357248"/>
        <c:axId val="61084416"/>
      </c:lineChart>
      <c:dateAx>
        <c:axId val="60357248"/>
        <c:scaling>
          <c:orientation val="minMax"/>
        </c:scaling>
        <c:delete val="1"/>
        <c:axPos val="b"/>
        <c:numFmt formatCode="ge" sourceLinked="1"/>
        <c:majorTickMark val="none"/>
        <c:minorTickMark val="none"/>
        <c:tickLblPos val="none"/>
        <c:crossAx val="61084416"/>
        <c:crosses val="autoZero"/>
        <c:auto val="1"/>
        <c:lblOffset val="100"/>
        <c:baseTimeUnit val="years"/>
      </c:dateAx>
      <c:valAx>
        <c:axId val="610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64.930000000000007</c:v>
                </c:pt>
                <c:pt idx="1">
                  <c:v>47.97</c:v>
                </c:pt>
                <c:pt idx="2">
                  <c:v>61.88</c:v>
                </c:pt>
                <c:pt idx="3">
                  <c:v>60.38</c:v>
                </c:pt>
                <c:pt idx="4">
                  <c:v>62.15</c:v>
                </c:pt>
              </c:numCache>
            </c:numRef>
          </c:val>
        </c:ser>
        <c:dLbls>
          <c:showLegendKey val="0"/>
          <c:showVal val="0"/>
          <c:showCatName val="0"/>
          <c:showSerName val="0"/>
          <c:showPercent val="0"/>
          <c:showBubbleSize val="0"/>
        </c:dLbls>
        <c:gapWidth val="150"/>
        <c:axId val="61118720"/>
        <c:axId val="611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118720"/>
        <c:axId val="61124992"/>
      </c:lineChart>
      <c:dateAx>
        <c:axId val="61118720"/>
        <c:scaling>
          <c:orientation val="minMax"/>
        </c:scaling>
        <c:delete val="1"/>
        <c:axPos val="b"/>
        <c:numFmt formatCode="ge" sourceLinked="1"/>
        <c:majorTickMark val="none"/>
        <c:minorTickMark val="none"/>
        <c:tickLblPos val="none"/>
        <c:crossAx val="61124992"/>
        <c:crosses val="autoZero"/>
        <c:auto val="1"/>
        <c:lblOffset val="100"/>
        <c:baseTimeUnit val="years"/>
      </c:dateAx>
      <c:valAx>
        <c:axId val="611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1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143680"/>
        <c:axId val="611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143680"/>
        <c:axId val="61170432"/>
      </c:lineChart>
      <c:dateAx>
        <c:axId val="61143680"/>
        <c:scaling>
          <c:orientation val="minMax"/>
        </c:scaling>
        <c:delete val="1"/>
        <c:axPos val="b"/>
        <c:numFmt formatCode="ge" sourceLinked="1"/>
        <c:majorTickMark val="none"/>
        <c:minorTickMark val="none"/>
        <c:tickLblPos val="none"/>
        <c:crossAx val="61170432"/>
        <c:crosses val="autoZero"/>
        <c:auto val="1"/>
        <c:lblOffset val="100"/>
        <c:baseTimeUnit val="years"/>
      </c:dateAx>
      <c:valAx>
        <c:axId val="611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1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184256"/>
        <c:axId val="1484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184256"/>
        <c:axId val="148446592"/>
      </c:lineChart>
      <c:dateAx>
        <c:axId val="61184256"/>
        <c:scaling>
          <c:orientation val="minMax"/>
        </c:scaling>
        <c:delete val="1"/>
        <c:axPos val="b"/>
        <c:numFmt formatCode="ge" sourceLinked="1"/>
        <c:majorTickMark val="none"/>
        <c:minorTickMark val="none"/>
        <c:tickLblPos val="none"/>
        <c:crossAx val="148446592"/>
        <c:crosses val="autoZero"/>
        <c:auto val="1"/>
        <c:lblOffset val="100"/>
        <c:baseTimeUnit val="years"/>
      </c:dateAx>
      <c:valAx>
        <c:axId val="1484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1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253504"/>
        <c:axId val="6125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253504"/>
        <c:axId val="61259776"/>
      </c:lineChart>
      <c:dateAx>
        <c:axId val="61253504"/>
        <c:scaling>
          <c:orientation val="minMax"/>
        </c:scaling>
        <c:delete val="1"/>
        <c:axPos val="b"/>
        <c:numFmt formatCode="ge" sourceLinked="1"/>
        <c:majorTickMark val="none"/>
        <c:minorTickMark val="none"/>
        <c:tickLblPos val="none"/>
        <c:crossAx val="61259776"/>
        <c:crosses val="autoZero"/>
        <c:auto val="1"/>
        <c:lblOffset val="100"/>
        <c:baseTimeUnit val="years"/>
      </c:dateAx>
      <c:valAx>
        <c:axId val="612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2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279616"/>
        <c:axId val="6129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279616"/>
        <c:axId val="61294080"/>
      </c:lineChart>
      <c:dateAx>
        <c:axId val="61279616"/>
        <c:scaling>
          <c:orientation val="minMax"/>
        </c:scaling>
        <c:delete val="1"/>
        <c:axPos val="b"/>
        <c:numFmt formatCode="ge" sourceLinked="1"/>
        <c:majorTickMark val="none"/>
        <c:minorTickMark val="none"/>
        <c:tickLblPos val="none"/>
        <c:crossAx val="61294080"/>
        <c:crosses val="autoZero"/>
        <c:auto val="1"/>
        <c:lblOffset val="100"/>
        <c:baseTimeUnit val="years"/>
      </c:dateAx>
      <c:valAx>
        <c:axId val="6129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2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665.75</c:v>
                </c:pt>
                <c:pt idx="1">
                  <c:v>986.28</c:v>
                </c:pt>
                <c:pt idx="2">
                  <c:v>678.64</c:v>
                </c:pt>
                <c:pt idx="3">
                  <c:v>659.39</c:v>
                </c:pt>
                <c:pt idx="4">
                  <c:v>614.59</c:v>
                </c:pt>
              </c:numCache>
            </c:numRef>
          </c:val>
        </c:ser>
        <c:dLbls>
          <c:showLegendKey val="0"/>
          <c:showVal val="0"/>
          <c:showCatName val="0"/>
          <c:showSerName val="0"/>
          <c:showPercent val="0"/>
          <c:showBubbleSize val="0"/>
        </c:dLbls>
        <c:gapWidth val="150"/>
        <c:axId val="61312000"/>
        <c:axId val="6133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632.94000000000005</c:v>
                </c:pt>
                <c:pt idx="3">
                  <c:v>721.43</c:v>
                </c:pt>
                <c:pt idx="4">
                  <c:v>685.34</c:v>
                </c:pt>
              </c:numCache>
            </c:numRef>
          </c:val>
          <c:smooth val="0"/>
        </c:ser>
        <c:dLbls>
          <c:showLegendKey val="0"/>
          <c:showVal val="0"/>
          <c:showCatName val="0"/>
          <c:showSerName val="0"/>
          <c:showPercent val="0"/>
          <c:showBubbleSize val="0"/>
        </c:dLbls>
        <c:marker val="1"/>
        <c:smooth val="0"/>
        <c:axId val="61312000"/>
        <c:axId val="61334656"/>
      </c:lineChart>
      <c:dateAx>
        <c:axId val="61312000"/>
        <c:scaling>
          <c:orientation val="minMax"/>
        </c:scaling>
        <c:delete val="1"/>
        <c:axPos val="b"/>
        <c:numFmt formatCode="ge" sourceLinked="1"/>
        <c:majorTickMark val="none"/>
        <c:minorTickMark val="none"/>
        <c:tickLblPos val="none"/>
        <c:crossAx val="61334656"/>
        <c:crosses val="autoZero"/>
        <c:auto val="1"/>
        <c:lblOffset val="100"/>
        <c:baseTimeUnit val="years"/>
      </c:dateAx>
      <c:valAx>
        <c:axId val="6133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58.15</c:v>
                </c:pt>
                <c:pt idx="1">
                  <c:v>58.44</c:v>
                </c:pt>
                <c:pt idx="2">
                  <c:v>61.21</c:v>
                </c:pt>
                <c:pt idx="3">
                  <c:v>62.26</c:v>
                </c:pt>
                <c:pt idx="4">
                  <c:v>66.61</c:v>
                </c:pt>
              </c:numCache>
            </c:numRef>
          </c:val>
        </c:ser>
        <c:dLbls>
          <c:showLegendKey val="0"/>
          <c:showVal val="0"/>
          <c:showCatName val="0"/>
          <c:showSerName val="0"/>
          <c:showPercent val="0"/>
          <c:showBubbleSize val="0"/>
        </c:dLbls>
        <c:gapWidth val="150"/>
        <c:axId val="61352576"/>
        <c:axId val="613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62.3</c:v>
                </c:pt>
                <c:pt idx="3">
                  <c:v>59.3</c:v>
                </c:pt>
                <c:pt idx="4">
                  <c:v>59.83</c:v>
                </c:pt>
              </c:numCache>
            </c:numRef>
          </c:val>
          <c:smooth val="0"/>
        </c:ser>
        <c:dLbls>
          <c:showLegendKey val="0"/>
          <c:showVal val="0"/>
          <c:showCatName val="0"/>
          <c:showSerName val="0"/>
          <c:showPercent val="0"/>
          <c:showBubbleSize val="0"/>
        </c:dLbls>
        <c:marker val="1"/>
        <c:smooth val="0"/>
        <c:axId val="61352576"/>
        <c:axId val="61362944"/>
      </c:lineChart>
      <c:dateAx>
        <c:axId val="61352576"/>
        <c:scaling>
          <c:orientation val="minMax"/>
        </c:scaling>
        <c:delete val="1"/>
        <c:axPos val="b"/>
        <c:numFmt formatCode="ge" sourceLinked="1"/>
        <c:majorTickMark val="none"/>
        <c:minorTickMark val="none"/>
        <c:tickLblPos val="none"/>
        <c:crossAx val="61362944"/>
        <c:crosses val="autoZero"/>
        <c:auto val="1"/>
        <c:lblOffset val="100"/>
        <c:baseTimeUnit val="years"/>
      </c:dateAx>
      <c:valAx>
        <c:axId val="613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231.85</c:v>
                </c:pt>
                <c:pt idx="1">
                  <c:v>230.26</c:v>
                </c:pt>
                <c:pt idx="2">
                  <c:v>226.58</c:v>
                </c:pt>
                <c:pt idx="3">
                  <c:v>223.55</c:v>
                </c:pt>
                <c:pt idx="4">
                  <c:v>209.68</c:v>
                </c:pt>
              </c:numCache>
            </c:numRef>
          </c:val>
        </c:ser>
        <c:dLbls>
          <c:showLegendKey val="0"/>
          <c:showVal val="0"/>
          <c:showCatName val="0"/>
          <c:showSerName val="0"/>
          <c:showPercent val="0"/>
          <c:showBubbleSize val="0"/>
        </c:dLbls>
        <c:gapWidth val="150"/>
        <c:axId val="61396864"/>
        <c:axId val="613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235.07</c:v>
                </c:pt>
                <c:pt idx="3">
                  <c:v>248.14</c:v>
                </c:pt>
                <c:pt idx="4">
                  <c:v>246.66</c:v>
                </c:pt>
              </c:numCache>
            </c:numRef>
          </c:val>
          <c:smooth val="0"/>
        </c:ser>
        <c:dLbls>
          <c:showLegendKey val="0"/>
          <c:showVal val="0"/>
          <c:showCatName val="0"/>
          <c:showSerName val="0"/>
          <c:showPercent val="0"/>
          <c:showBubbleSize val="0"/>
        </c:dLbls>
        <c:marker val="1"/>
        <c:smooth val="0"/>
        <c:axId val="61396864"/>
        <c:axId val="61399040"/>
      </c:lineChart>
      <c:dateAx>
        <c:axId val="61396864"/>
        <c:scaling>
          <c:orientation val="minMax"/>
        </c:scaling>
        <c:delete val="1"/>
        <c:axPos val="b"/>
        <c:numFmt formatCode="ge" sourceLinked="1"/>
        <c:majorTickMark val="none"/>
        <c:minorTickMark val="none"/>
        <c:tickLblPos val="none"/>
        <c:crossAx val="61399040"/>
        <c:crosses val="autoZero"/>
        <c:auto val="1"/>
        <c:lblOffset val="100"/>
        <c:baseTimeUnit val="years"/>
      </c:dateAx>
      <c:valAx>
        <c:axId val="613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40.44</c:v>
                </c:pt>
                <c:pt idx="1">
                  <c:v>41.39</c:v>
                </c:pt>
                <c:pt idx="2">
                  <c:v>40.479999999999997</c:v>
                </c:pt>
                <c:pt idx="3">
                  <c:v>40.06</c:v>
                </c:pt>
                <c:pt idx="4">
                  <c:v>14.56</c:v>
                </c:pt>
              </c:numCache>
            </c:numRef>
          </c:val>
        </c:ser>
        <c:dLbls>
          <c:showLegendKey val="0"/>
          <c:showVal val="0"/>
          <c:showCatName val="0"/>
          <c:showSerName val="0"/>
          <c:showPercent val="0"/>
          <c:showBubbleSize val="0"/>
        </c:dLbls>
        <c:gapWidth val="150"/>
        <c:axId val="61265024"/>
        <c:axId val="6155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58.47</c:v>
                </c:pt>
                <c:pt idx="3">
                  <c:v>57.3</c:v>
                </c:pt>
                <c:pt idx="4">
                  <c:v>56</c:v>
                </c:pt>
              </c:numCache>
            </c:numRef>
          </c:val>
          <c:smooth val="0"/>
        </c:ser>
        <c:dLbls>
          <c:showLegendKey val="0"/>
          <c:showVal val="0"/>
          <c:showCatName val="0"/>
          <c:showSerName val="0"/>
          <c:showPercent val="0"/>
          <c:showBubbleSize val="0"/>
        </c:dLbls>
        <c:marker val="1"/>
        <c:smooth val="0"/>
        <c:axId val="61265024"/>
        <c:axId val="61551744"/>
      </c:lineChart>
      <c:dateAx>
        <c:axId val="61265024"/>
        <c:scaling>
          <c:orientation val="minMax"/>
        </c:scaling>
        <c:delete val="1"/>
        <c:axPos val="b"/>
        <c:numFmt formatCode="ge" sourceLinked="1"/>
        <c:majorTickMark val="none"/>
        <c:minorTickMark val="none"/>
        <c:tickLblPos val="none"/>
        <c:crossAx val="61551744"/>
        <c:crosses val="autoZero"/>
        <c:auto val="1"/>
        <c:lblOffset val="100"/>
        <c:baseTimeUnit val="years"/>
      </c:dateAx>
      <c:valAx>
        <c:axId val="615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2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88.67</c:v>
                </c:pt>
                <c:pt idx="1">
                  <c:v>90.01</c:v>
                </c:pt>
                <c:pt idx="2">
                  <c:v>89.91</c:v>
                </c:pt>
                <c:pt idx="3">
                  <c:v>92.15</c:v>
                </c:pt>
                <c:pt idx="4">
                  <c:v>91.5</c:v>
                </c:pt>
              </c:numCache>
            </c:numRef>
          </c:val>
        </c:ser>
        <c:dLbls>
          <c:showLegendKey val="0"/>
          <c:showVal val="0"/>
          <c:showCatName val="0"/>
          <c:showSerName val="0"/>
          <c:showPercent val="0"/>
          <c:showBubbleSize val="0"/>
        </c:dLbls>
        <c:gapWidth val="150"/>
        <c:axId val="61597952"/>
        <c:axId val="616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88.58</c:v>
                </c:pt>
                <c:pt idx="3">
                  <c:v>89.43</c:v>
                </c:pt>
                <c:pt idx="4">
                  <c:v>89.51</c:v>
                </c:pt>
              </c:numCache>
            </c:numRef>
          </c:val>
          <c:smooth val="0"/>
        </c:ser>
        <c:dLbls>
          <c:showLegendKey val="0"/>
          <c:showVal val="0"/>
          <c:showCatName val="0"/>
          <c:showSerName val="0"/>
          <c:showPercent val="0"/>
          <c:showBubbleSize val="0"/>
        </c:dLbls>
        <c:marker val="1"/>
        <c:smooth val="0"/>
        <c:axId val="61597952"/>
        <c:axId val="61600128"/>
      </c:lineChart>
      <c:dateAx>
        <c:axId val="61597952"/>
        <c:scaling>
          <c:orientation val="minMax"/>
        </c:scaling>
        <c:delete val="1"/>
        <c:axPos val="b"/>
        <c:numFmt formatCode="ge" sourceLinked="1"/>
        <c:majorTickMark val="none"/>
        <c:minorTickMark val="none"/>
        <c:tickLblPos val="none"/>
        <c:crossAx val="61600128"/>
        <c:crosses val="autoZero"/>
        <c:auto val="1"/>
        <c:lblOffset val="100"/>
        <c:baseTimeUnit val="years"/>
      </c:dateAx>
      <c:valAx>
        <c:axId val="616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69" t="str">
        <f>データ!H6</f>
        <v>岩手県　奥州市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4"/>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4"/>
      <c r="BK7" s="4"/>
      <c r="BL7" s="5" t="s">
        <v>9</v>
      </c>
      <c r="BM7" s="6"/>
      <c r="BN7" s="6"/>
      <c r="BO7" s="6"/>
      <c r="BP7" s="6"/>
      <c r="BQ7" s="6"/>
      <c r="BR7" s="6"/>
      <c r="BS7" s="6"/>
      <c r="BT7" s="6"/>
      <c r="BU7" s="6"/>
      <c r="BV7" s="6"/>
      <c r="BW7" s="6"/>
      <c r="BX7" s="6"/>
      <c r="BY7" s="7"/>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
        <v>123</v>
      </c>
      <c r="AE8" s="67"/>
      <c r="AF8" s="67"/>
      <c r="AG8" s="67"/>
      <c r="AH8" s="67"/>
      <c r="AI8" s="67"/>
      <c r="AJ8" s="67"/>
      <c r="AK8" s="4"/>
      <c r="AL8" s="61">
        <f>データ!S6</f>
        <v>120099</v>
      </c>
      <c r="AM8" s="61"/>
      <c r="AN8" s="61"/>
      <c r="AO8" s="61"/>
      <c r="AP8" s="61"/>
      <c r="AQ8" s="61"/>
      <c r="AR8" s="61"/>
      <c r="AS8" s="61"/>
      <c r="AT8" s="60">
        <f>データ!T6</f>
        <v>993.3</v>
      </c>
      <c r="AU8" s="60"/>
      <c r="AV8" s="60"/>
      <c r="AW8" s="60"/>
      <c r="AX8" s="60"/>
      <c r="AY8" s="60"/>
      <c r="AZ8" s="60"/>
      <c r="BA8" s="60"/>
      <c r="BB8" s="60">
        <f>データ!U6</f>
        <v>120.91</v>
      </c>
      <c r="BC8" s="60"/>
      <c r="BD8" s="60"/>
      <c r="BE8" s="60"/>
      <c r="BF8" s="60"/>
      <c r="BG8" s="60"/>
      <c r="BH8" s="60"/>
      <c r="BI8" s="60"/>
      <c r="BJ8" s="4"/>
      <c r="BK8" s="4"/>
      <c r="BL8" s="64" t="s">
        <v>10</v>
      </c>
      <c r="BM8" s="65"/>
      <c r="BN8" s="8" t="s">
        <v>11</v>
      </c>
      <c r="BO8" s="9"/>
      <c r="BP8" s="9"/>
      <c r="BQ8" s="9"/>
      <c r="BR8" s="9"/>
      <c r="BS8" s="9"/>
      <c r="BT8" s="9"/>
      <c r="BU8" s="9"/>
      <c r="BV8" s="9"/>
      <c r="BW8" s="9"/>
      <c r="BX8" s="9"/>
      <c r="BY8" s="1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4"/>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4"/>
      <c r="BK9" s="4"/>
      <c r="BL9" s="58" t="s">
        <v>20</v>
      </c>
      <c r="BM9" s="59"/>
      <c r="BN9" s="11" t="s">
        <v>21</v>
      </c>
      <c r="BO9" s="12"/>
      <c r="BP9" s="12"/>
      <c r="BQ9" s="12"/>
      <c r="BR9" s="12"/>
      <c r="BS9" s="12"/>
      <c r="BT9" s="12"/>
      <c r="BU9" s="12"/>
      <c r="BV9" s="12"/>
      <c r="BW9" s="12"/>
      <c r="BX9" s="12"/>
      <c r="BY9" s="13"/>
    </row>
    <row r="10" spans="1:78" ht="18.75" customHeight="1" x14ac:dyDescent="0.15">
      <c r="A10" s="2"/>
      <c r="B10" s="60" t="str">
        <f>データ!N6</f>
        <v>-</v>
      </c>
      <c r="C10" s="60"/>
      <c r="D10" s="60"/>
      <c r="E10" s="60"/>
      <c r="F10" s="60"/>
      <c r="G10" s="60"/>
      <c r="H10" s="60"/>
      <c r="I10" s="60" t="str">
        <f>データ!O6</f>
        <v>該当数値なし</v>
      </c>
      <c r="J10" s="60"/>
      <c r="K10" s="60"/>
      <c r="L10" s="60"/>
      <c r="M10" s="60"/>
      <c r="N10" s="60"/>
      <c r="O10" s="60"/>
      <c r="P10" s="60">
        <f>データ!P6</f>
        <v>14.86</v>
      </c>
      <c r="Q10" s="60"/>
      <c r="R10" s="60"/>
      <c r="S10" s="60"/>
      <c r="T10" s="60"/>
      <c r="U10" s="60"/>
      <c r="V10" s="60"/>
      <c r="W10" s="60">
        <f>データ!Q6</f>
        <v>93.18</v>
      </c>
      <c r="X10" s="60"/>
      <c r="Y10" s="60"/>
      <c r="Z10" s="60"/>
      <c r="AA10" s="60"/>
      <c r="AB10" s="60"/>
      <c r="AC10" s="60"/>
      <c r="AD10" s="61">
        <f>データ!R6</f>
        <v>2592</v>
      </c>
      <c r="AE10" s="61"/>
      <c r="AF10" s="61"/>
      <c r="AG10" s="61"/>
      <c r="AH10" s="61"/>
      <c r="AI10" s="61"/>
      <c r="AJ10" s="61"/>
      <c r="AK10" s="2"/>
      <c r="AL10" s="61">
        <f>データ!V6</f>
        <v>17758</v>
      </c>
      <c r="AM10" s="61"/>
      <c r="AN10" s="61"/>
      <c r="AO10" s="61"/>
      <c r="AP10" s="61"/>
      <c r="AQ10" s="61"/>
      <c r="AR10" s="61"/>
      <c r="AS10" s="61"/>
      <c r="AT10" s="60">
        <f>データ!W6</f>
        <v>10.050000000000001</v>
      </c>
      <c r="AU10" s="60"/>
      <c r="AV10" s="60"/>
      <c r="AW10" s="60"/>
      <c r="AX10" s="60"/>
      <c r="AY10" s="60"/>
      <c r="AZ10" s="60"/>
      <c r="BA10" s="60"/>
      <c r="BB10" s="60">
        <f>データ!X6</f>
        <v>1766.97</v>
      </c>
      <c r="BC10" s="60"/>
      <c r="BD10" s="60"/>
      <c r="BE10" s="60"/>
      <c r="BF10" s="60"/>
      <c r="BG10" s="60"/>
      <c r="BH10" s="60"/>
      <c r="BI10" s="60"/>
      <c r="BJ10" s="2"/>
      <c r="BK10" s="2"/>
      <c r="BL10" s="62" t="s">
        <v>22</v>
      </c>
      <c r="BM10" s="63"/>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26</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124</v>
      </c>
      <c r="BM16" s="79"/>
      <c r="BN16" s="79"/>
      <c r="BO16" s="79"/>
      <c r="BP16" s="79"/>
      <c r="BQ16" s="79"/>
      <c r="BR16" s="79"/>
      <c r="BS16" s="79"/>
      <c r="BT16" s="79"/>
      <c r="BU16" s="79"/>
      <c r="BV16" s="79"/>
      <c r="BW16" s="79"/>
      <c r="BX16" s="79"/>
      <c r="BY16" s="79"/>
      <c r="BZ16" s="8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x14ac:dyDescent="0.15">
      <c r="A34" s="2"/>
      <c r="B34" s="17"/>
      <c r="C34" s="48" t="s">
        <v>27</v>
      </c>
      <c r="D34" s="48"/>
      <c r="E34" s="48"/>
      <c r="F34" s="48"/>
      <c r="G34" s="48"/>
      <c r="H34" s="48"/>
      <c r="I34" s="48"/>
      <c r="J34" s="48"/>
      <c r="K34" s="48"/>
      <c r="L34" s="48"/>
      <c r="M34" s="48"/>
      <c r="N34" s="48"/>
      <c r="O34" s="48"/>
      <c r="P34" s="48"/>
      <c r="Q34" s="20"/>
      <c r="R34" s="48" t="s">
        <v>28</v>
      </c>
      <c r="S34" s="48"/>
      <c r="T34" s="48"/>
      <c r="U34" s="48"/>
      <c r="V34" s="48"/>
      <c r="W34" s="48"/>
      <c r="X34" s="48"/>
      <c r="Y34" s="48"/>
      <c r="Z34" s="48"/>
      <c r="AA34" s="48"/>
      <c r="AB34" s="48"/>
      <c r="AC34" s="48"/>
      <c r="AD34" s="48"/>
      <c r="AE34" s="48"/>
      <c r="AF34" s="20"/>
      <c r="AG34" s="48" t="s">
        <v>29</v>
      </c>
      <c r="AH34" s="48"/>
      <c r="AI34" s="48"/>
      <c r="AJ34" s="48"/>
      <c r="AK34" s="48"/>
      <c r="AL34" s="48"/>
      <c r="AM34" s="48"/>
      <c r="AN34" s="48"/>
      <c r="AO34" s="48"/>
      <c r="AP34" s="48"/>
      <c r="AQ34" s="48"/>
      <c r="AR34" s="48"/>
      <c r="AS34" s="48"/>
      <c r="AT34" s="48"/>
      <c r="AU34" s="20"/>
      <c r="AV34" s="48" t="s">
        <v>30</v>
      </c>
      <c r="AW34" s="48"/>
      <c r="AX34" s="48"/>
      <c r="AY34" s="48"/>
      <c r="AZ34" s="48"/>
      <c r="BA34" s="48"/>
      <c r="BB34" s="48"/>
      <c r="BC34" s="48"/>
      <c r="BD34" s="48"/>
      <c r="BE34" s="48"/>
      <c r="BF34" s="48"/>
      <c r="BG34" s="48"/>
      <c r="BH34" s="48"/>
      <c r="BI34" s="48"/>
      <c r="BJ34" s="19"/>
      <c r="BK34" s="2"/>
      <c r="BL34" s="78"/>
      <c r="BM34" s="79"/>
      <c r="BN34" s="79"/>
      <c r="BO34" s="79"/>
      <c r="BP34" s="79"/>
      <c r="BQ34" s="79"/>
      <c r="BR34" s="79"/>
      <c r="BS34" s="79"/>
      <c r="BT34" s="79"/>
      <c r="BU34" s="79"/>
      <c r="BV34" s="79"/>
      <c r="BW34" s="79"/>
      <c r="BX34" s="79"/>
      <c r="BY34" s="79"/>
      <c r="BZ34" s="80"/>
    </row>
    <row r="35" spans="1:78" ht="13.5" customHeight="1" x14ac:dyDescent="0.15">
      <c r="A35" s="2"/>
      <c r="B35" s="17"/>
      <c r="C35" s="48"/>
      <c r="D35" s="48"/>
      <c r="E35" s="48"/>
      <c r="F35" s="48"/>
      <c r="G35" s="48"/>
      <c r="H35" s="48"/>
      <c r="I35" s="48"/>
      <c r="J35" s="48"/>
      <c r="K35" s="48"/>
      <c r="L35" s="48"/>
      <c r="M35" s="48"/>
      <c r="N35" s="48"/>
      <c r="O35" s="48"/>
      <c r="P35" s="48"/>
      <c r="Q35" s="20"/>
      <c r="R35" s="48"/>
      <c r="S35" s="48"/>
      <c r="T35" s="48"/>
      <c r="U35" s="48"/>
      <c r="V35" s="48"/>
      <c r="W35" s="48"/>
      <c r="X35" s="48"/>
      <c r="Y35" s="48"/>
      <c r="Z35" s="48"/>
      <c r="AA35" s="48"/>
      <c r="AB35" s="48"/>
      <c r="AC35" s="48"/>
      <c r="AD35" s="48"/>
      <c r="AE35" s="48"/>
      <c r="AF35" s="20"/>
      <c r="AG35" s="48"/>
      <c r="AH35" s="48"/>
      <c r="AI35" s="48"/>
      <c r="AJ35" s="48"/>
      <c r="AK35" s="48"/>
      <c r="AL35" s="48"/>
      <c r="AM35" s="48"/>
      <c r="AN35" s="48"/>
      <c r="AO35" s="48"/>
      <c r="AP35" s="48"/>
      <c r="AQ35" s="48"/>
      <c r="AR35" s="48"/>
      <c r="AS35" s="48"/>
      <c r="AT35" s="48"/>
      <c r="AU35" s="20"/>
      <c r="AV35" s="48"/>
      <c r="AW35" s="48"/>
      <c r="AX35" s="48"/>
      <c r="AY35" s="48"/>
      <c r="AZ35" s="48"/>
      <c r="BA35" s="48"/>
      <c r="BB35" s="48"/>
      <c r="BC35" s="48"/>
      <c r="BD35" s="48"/>
      <c r="BE35" s="48"/>
      <c r="BF35" s="48"/>
      <c r="BG35" s="48"/>
      <c r="BH35" s="48"/>
      <c r="BI35" s="48"/>
      <c r="BJ35" s="19"/>
      <c r="BK35" s="2"/>
      <c r="BL35" s="78"/>
      <c r="BM35" s="79"/>
      <c r="BN35" s="79"/>
      <c r="BO35" s="79"/>
      <c r="BP35" s="79"/>
      <c r="BQ35" s="79"/>
      <c r="BR35" s="79"/>
      <c r="BS35" s="79"/>
      <c r="BT35" s="79"/>
      <c r="BU35" s="79"/>
      <c r="BV35" s="79"/>
      <c r="BW35" s="79"/>
      <c r="BX35" s="79"/>
      <c r="BY35" s="79"/>
      <c r="BZ35" s="8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122</v>
      </c>
      <c r="BM47" s="79"/>
      <c r="BN47" s="79"/>
      <c r="BO47" s="79"/>
      <c r="BP47" s="79"/>
      <c r="BQ47" s="79"/>
      <c r="BR47" s="79"/>
      <c r="BS47" s="79"/>
      <c r="BT47" s="79"/>
      <c r="BU47" s="79"/>
      <c r="BV47" s="79"/>
      <c r="BW47" s="79"/>
      <c r="BX47" s="79"/>
      <c r="BY47" s="79"/>
      <c r="BZ47" s="8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x14ac:dyDescent="0.15">
      <c r="A56" s="2"/>
      <c r="B56" s="17"/>
      <c r="C56" s="48" t="s">
        <v>32</v>
      </c>
      <c r="D56" s="48"/>
      <c r="E56" s="48"/>
      <c r="F56" s="48"/>
      <c r="G56" s="48"/>
      <c r="H56" s="48"/>
      <c r="I56" s="48"/>
      <c r="J56" s="48"/>
      <c r="K56" s="48"/>
      <c r="L56" s="48"/>
      <c r="M56" s="48"/>
      <c r="N56" s="48"/>
      <c r="O56" s="48"/>
      <c r="P56" s="48"/>
      <c r="Q56" s="20"/>
      <c r="R56" s="48" t="s">
        <v>33</v>
      </c>
      <c r="S56" s="48"/>
      <c r="T56" s="48"/>
      <c r="U56" s="48"/>
      <c r="V56" s="48"/>
      <c r="W56" s="48"/>
      <c r="X56" s="48"/>
      <c r="Y56" s="48"/>
      <c r="Z56" s="48"/>
      <c r="AA56" s="48"/>
      <c r="AB56" s="48"/>
      <c r="AC56" s="48"/>
      <c r="AD56" s="48"/>
      <c r="AE56" s="48"/>
      <c r="AF56" s="20"/>
      <c r="AG56" s="48" t="s">
        <v>34</v>
      </c>
      <c r="AH56" s="48"/>
      <c r="AI56" s="48"/>
      <c r="AJ56" s="48"/>
      <c r="AK56" s="48"/>
      <c r="AL56" s="48"/>
      <c r="AM56" s="48"/>
      <c r="AN56" s="48"/>
      <c r="AO56" s="48"/>
      <c r="AP56" s="48"/>
      <c r="AQ56" s="48"/>
      <c r="AR56" s="48"/>
      <c r="AS56" s="48"/>
      <c r="AT56" s="48"/>
      <c r="AU56" s="20"/>
      <c r="AV56" s="48" t="s">
        <v>35</v>
      </c>
      <c r="AW56" s="48"/>
      <c r="AX56" s="48"/>
      <c r="AY56" s="48"/>
      <c r="AZ56" s="48"/>
      <c r="BA56" s="48"/>
      <c r="BB56" s="48"/>
      <c r="BC56" s="48"/>
      <c r="BD56" s="48"/>
      <c r="BE56" s="48"/>
      <c r="BF56" s="48"/>
      <c r="BG56" s="48"/>
      <c r="BH56" s="48"/>
      <c r="BI56" s="48"/>
      <c r="BJ56" s="19"/>
      <c r="BK56" s="2"/>
      <c r="BL56" s="78"/>
      <c r="BM56" s="79"/>
      <c r="BN56" s="79"/>
      <c r="BO56" s="79"/>
      <c r="BP56" s="79"/>
      <c r="BQ56" s="79"/>
      <c r="BR56" s="79"/>
      <c r="BS56" s="79"/>
      <c r="BT56" s="79"/>
      <c r="BU56" s="79"/>
      <c r="BV56" s="79"/>
      <c r="BW56" s="79"/>
      <c r="BX56" s="79"/>
      <c r="BY56" s="79"/>
      <c r="BZ56" s="80"/>
    </row>
    <row r="57" spans="1:78" ht="13.5" customHeight="1" x14ac:dyDescent="0.15">
      <c r="A57" s="2"/>
      <c r="B57" s="17"/>
      <c r="C57" s="48"/>
      <c r="D57" s="48"/>
      <c r="E57" s="48"/>
      <c r="F57" s="48"/>
      <c r="G57" s="48"/>
      <c r="H57" s="48"/>
      <c r="I57" s="48"/>
      <c r="J57" s="48"/>
      <c r="K57" s="48"/>
      <c r="L57" s="48"/>
      <c r="M57" s="48"/>
      <c r="N57" s="48"/>
      <c r="O57" s="48"/>
      <c r="P57" s="48"/>
      <c r="Q57" s="20"/>
      <c r="R57" s="48"/>
      <c r="S57" s="48"/>
      <c r="T57" s="48"/>
      <c r="U57" s="48"/>
      <c r="V57" s="48"/>
      <c r="W57" s="48"/>
      <c r="X57" s="48"/>
      <c r="Y57" s="48"/>
      <c r="Z57" s="48"/>
      <c r="AA57" s="48"/>
      <c r="AB57" s="48"/>
      <c r="AC57" s="48"/>
      <c r="AD57" s="48"/>
      <c r="AE57" s="48"/>
      <c r="AF57" s="20"/>
      <c r="AG57" s="48"/>
      <c r="AH57" s="48"/>
      <c r="AI57" s="48"/>
      <c r="AJ57" s="48"/>
      <c r="AK57" s="48"/>
      <c r="AL57" s="48"/>
      <c r="AM57" s="48"/>
      <c r="AN57" s="48"/>
      <c r="AO57" s="48"/>
      <c r="AP57" s="48"/>
      <c r="AQ57" s="48"/>
      <c r="AR57" s="48"/>
      <c r="AS57" s="48"/>
      <c r="AT57" s="48"/>
      <c r="AU57" s="20"/>
      <c r="AV57" s="48"/>
      <c r="AW57" s="48"/>
      <c r="AX57" s="48"/>
      <c r="AY57" s="48"/>
      <c r="AZ57" s="48"/>
      <c r="BA57" s="48"/>
      <c r="BB57" s="48"/>
      <c r="BC57" s="48"/>
      <c r="BD57" s="48"/>
      <c r="BE57" s="48"/>
      <c r="BF57" s="48"/>
      <c r="BG57" s="48"/>
      <c r="BH57" s="48"/>
      <c r="BI57" s="48"/>
      <c r="BJ57" s="19"/>
      <c r="BK57" s="2"/>
      <c r="BL57" s="78"/>
      <c r="BM57" s="79"/>
      <c r="BN57" s="79"/>
      <c r="BO57" s="79"/>
      <c r="BP57" s="79"/>
      <c r="BQ57" s="79"/>
      <c r="BR57" s="79"/>
      <c r="BS57" s="79"/>
      <c r="BT57" s="79"/>
      <c r="BU57" s="79"/>
      <c r="BV57" s="79"/>
      <c r="BW57" s="79"/>
      <c r="BX57" s="79"/>
      <c r="BY57" s="79"/>
      <c r="BZ57" s="8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125</v>
      </c>
      <c r="BM66" s="79"/>
      <c r="BN66" s="79"/>
      <c r="BO66" s="79"/>
      <c r="BP66" s="79"/>
      <c r="BQ66" s="79"/>
      <c r="BR66" s="79"/>
      <c r="BS66" s="79"/>
      <c r="BT66" s="79"/>
      <c r="BU66" s="79"/>
      <c r="BV66" s="79"/>
      <c r="BW66" s="79"/>
      <c r="BX66" s="79"/>
      <c r="BY66" s="79"/>
      <c r="BZ66" s="8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x14ac:dyDescent="0.15">
      <c r="A79" s="2"/>
      <c r="B79" s="17"/>
      <c r="C79" s="48" t="s">
        <v>38</v>
      </c>
      <c r="D79" s="48"/>
      <c r="E79" s="48"/>
      <c r="F79" s="48"/>
      <c r="G79" s="48"/>
      <c r="H79" s="48"/>
      <c r="I79" s="48"/>
      <c r="J79" s="48"/>
      <c r="K79" s="48"/>
      <c r="L79" s="48"/>
      <c r="M79" s="48"/>
      <c r="N79" s="48"/>
      <c r="O79" s="48"/>
      <c r="P79" s="48"/>
      <c r="Q79" s="48"/>
      <c r="R79" s="48"/>
      <c r="S79" s="48"/>
      <c r="T79" s="48"/>
      <c r="U79" s="20"/>
      <c r="V79" s="20"/>
      <c r="W79" s="48" t="s">
        <v>39</v>
      </c>
      <c r="X79" s="48"/>
      <c r="Y79" s="48"/>
      <c r="Z79" s="48"/>
      <c r="AA79" s="48"/>
      <c r="AB79" s="48"/>
      <c r="AC79" s="48"/>
      <c r="AD79" s="48"/>
      <c r="AE79" s="48"/>
      <c r="AF79" s="48"/>
      <c r="AG79" s="48"/>
      <c r="AH79" s="48"/>
      <c r="AI79" s="48"/>
      <c r="AJ79" s="48"/>
      <c r="AK79" s="48"/>
      <c r="AL79" s="48"/>
      <c r="AM79" s="48"/>
      <c r="AN79" s="48"/>
      <c r="AO79" s="20"/>
      <c r="AP79" s="20"/>
      <c r="AQ79" s="48" t="s">
        <v>40</v>
      </c>
      <c r="AR79" s="48"/>
      <c r="AS79" s="48"/>
      <c r="AT79" s="48"/>
      <c r="AU79" s="48"/>
      <c r="AV79" s="48"/>
      <c r="AW79" s="48"/>
      <c r="AX79" s="48"/>
      <c r="AY79" s="48"/>
      <c r="AZ79" s="48"/>
      <c r="BA79" s="48"/>
      <c r="BB79" s="48"/>
      <c r="BC79" s="48"/>
      <c r="BD79" s="48"/>
      <c r="BE79" s="48"/>
      <c r="BF79" s="48"/>
      <c r="BG79" s="48"/>
      <c r="BH79" s="48"/>
      <c r="BI79" s="18"/>
      <c r="BJ79" s="19"/>
      <c r="BK79" s="2"/>
      <c r="BL79" s="78"/>
      <c r="BM79" s="79"/>
      <c r="BN79" s="79"/>
      <c r="BO79" s="79"/>
      <c r="BP79" s="79"/>
      <c r="BQ79" s="79"/>
      <c r="BR79" s="79"/>
      <c r="BS79" s="79"/>
      <c r="BT79" s="79"/>
      <c r="BU79" s="79"/>
      <c r="BV79" s="79"/>
      <c r="BW79" s="79"/>
      <c r="BX79" s="79"/>
      <c r="BY79" s="79"/>
      <c r="BZ79" s="80"/>
    </row>
    <row r="80" spans="1:78" ht="13.5" customHeight="1" x14ac:dyDescent="0.15">
      <c r="A80" s="2"/>
      <c r="B80" s="17"/>
      <c r="C80" s="48"/>
      <c r="D80" s="48"/>
      <c r="E80" s="48"/>
      <c r="F80" s="48"/>
      <c r="G80" s="48"/>
      <c r="H80" s="48"/>
      <c r="I80" s="48"/>
      <c r="J80" s="48"/>
      <c r="K80" s="48"/>
      <c r="L80" s="48"/>
      <c r="M80" s="48"/>
      <c r="N80" s="48"/>
      <c r="O80" s="48"/>
      <c r="P80" s="48"/>
      <c r="Q80" s="48"/>
      <c r="R80" s="48"/>
      <c r="S80" s="48"/>
      <c r="T80" s="48"/>
      <c r="U80" s="20"/>
      <c r="V80" s="20"/>
      <c r="W80" s="48"/>
      <c r="X80" s="48"/>
      <c r="Y80" s="48"/>
      <c r="Z80" s="48"/>
      <c r="AA80" s="48"/>
      <c r="AB80" s="48"/>
      <c r="AC80" s="48"/>
      <c r="AD80" s="48"/>
      <c r="AE80" s="48"/>
      <c r="AF80" s="48"/>
      <c r="AG80" s="48"/>
      <c r="AH80" s="48"/>
      <c r="AI80" s="48"/>
      <c r="AJ80" s="48"/>
      <c r="AK80" s="48"/>
      <c r="AL80" s="48"/>
      <c r="AM80" s="48"/>
      <c r="AN80" s="48"/>
      <c r="AO80" s="20"/>
      <c r="AP80" s="20"/>
      <c r="AQ80" s="48"/>
      <c r="AR80" s="48"/>
      <c r="AS80" s="48"/>
      <c r="AT80" s="48"/>
      <c r="AU80" s="48"/>
      <c r="AV80" s="48"/>
      <c r="AW80" s="48"/>
      <c r="AX80" s="48"/>
      <c r="AY80" s="48"/>
      <c r="AZ80" s="48"/>
      <c r="BA80" s="48"/>
      <c r="BB80" s="48"/>
      <c r="BC80" s="48"/>
      <c r="BD80" s="48"/>
      <c r="BE80" s="48"/>
      <c r="BF80" s="48"/>
      <c r="BG80" s="48"/>
      <c r="BH80" s="48"/>
      <c r="BI80" s="18"/>
      <c r="BJ80" s="19"/>
      <c r="BK80" s="2"/>
      <c r="BL80" s="78"/>
      <c r="BM80" s="79"/>
      <c r="BN80" s="79"/>
      <c r="BO80" s="79"/>
      <c r="BP80" s="79"/>
      <c r="BQ80" s="79"/>
      <c r="BR80" s="79"/>
      <c r="BS80" s="79"/>
      <c r="BT80" s="79"/>
      <c r="BU80" s="79"/>
      <c r="BV80" s="79"/>
      <c r="BW80" s="79"/>
      <c r="BX80" s="79"/>
      <c r="BY80" s="79"/>
      <c r="BZ80" s="8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1" t="s">
        <v>66</v>
      </c>
      <c r="I3" s="72"/>
      <c r="J3" s="72"/>
      <c r="K3" s="72"/>
      <c r="L3" s="72"/>
      <c r="M3" s="72"/>
      <c r="N3" s="72"/>
      <c r="O3" s="72"/>
      <c r="P3" s="72"/>
      <c r="Q3" s="72"/>
      <c r="R3" s="72"/>
      <c r="S3" s="72"/>
      <c r="T3" s="72"/>
      <c r="U3" s="72"/>
      <c r="V3" s="72"/>
      <c r="W3" s="72"/>
      <c r="X3" s="73"/>
      <c r="Y3" s="77" t="s">
        <v>67</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69</v>
      </c>
      <c r="B4" s="30"/>
      <c r="C4" s="30"/>
      <c r="D4" s="30"/>
      <c r="E4" s="30"/>
      <c r="F4" s="30"/>
      <c r="G4" s="30"/>
      <c r="H4" s="74"/>
      <c r="I4" s="75"/>
      <c r="J4" s="75"/>
      <c r="K4" s="75"/>
      <c r="L4" s="75"/>
      <c r="M4" s="75"/>
      <c r="N4" s="75"/>
      <c r="O4" s="75"/>
      <c r="P4" s="75"/>
      <c r="Q4" s="75"/>
      <c r="R4" s="75"/>
      <c r="S4" s="75"/>
      <c r="T4" s="75"/>
      <c r="U4" s="75"/>
      <c r="V4" s="75"/>
      <c r="W4" s="75"/>
      <c r="X4" s="76"/>
      <c r="Y4" s="70" t="s">
        <v>70</v>
      </c>
      <c r="Z4" s="70"/>
      <c r="AA4" s="70"/>
      <c r="AB4" s="70"/>
      <c r="AC4" s="70"/>
      <c r="AD4" s="70"/>
      <c r="AE4" s="70"/>
      <c r="AF4" s="70"/>
      <c r="AG4" s="70"/>
      <c r="AH4" s="70"/>
      <c r="AI4" s="70"/>
      <c r="AJ4" s="70" t="s">
        <v>71</v>
      </c>
      <c r="AK4" s="70"/>
      <c r="AL4" s="70"/>
      <c r="AM4" s="70"/>
      <c r="AN4" s="70"/>
      <c r="AO4" s="70"/>
      <c r="AP4" s="70"/>
      <c r="AQ4" s="70"/>
      <c r="AR4" s="70"/>
      <c r="AS4" s="70"/>
      <c r="AT4" s="70"/>
      <c r="AU4" s="70" t="s">
        <v>72</v>
      </c>
      <c r="AV4" s="70"/>
      <c r="AW4" s="70"/>
      <c r="AX4" s="70"/>
      <c r="AY4" s="70"/>
      <c r="AZ4" s="70"/>
      <c r="BA4" s="70"/>
      <c r="BB4" s="70"/>
      <c r="BC4" s="70"/>
      <c r="BD4" s="70"/>
      <c r="BE4" s="70"/>
      <c r="BF4" s="70" t="s">
        <v>73</v>
      </c>
      <c r="BG4" s="70"/>
      <c r="BH4" s="70"/>
      <c r="BI4" s="70"/>
      <c r="BJ4" s="70"/>
      <c r="BK4" s="70"/>
      <c r="BL4" s="70"/>
      <c r="BM4" s="70"/>
      <c r="BN4" s="70"/>
      <c r="BO4" s="70"/>
      <c r="BP4" s="70"/>
      <c r="BQ4" s="70" t="s">
        <v>74</v>
      </c>
      <c r="BR4" s="70"/>
      <c r="BS4" s="70"/>
      <c r="BT4" s="70"/>
      <c r="BU4" s="70"/>
      <c r="BV4" s="70"/>
      <c r="BW4" s="70"/>
      <c r="BX4" s="70"/>
      <c r="BY4" s="70"/>
      <c r="BZ4" s="70"/>
      <c r="CA4" s="70"/>
      <c r="CB4" s="70" t="s">
        <v>75</v>
      </c>
      <c r="CC4" s="70"/>
      <c r="CD4" s="70"/>
      <c r="CE4" s="70"/>
      <c r="CF4" s="70"/>
      <c r="CG4" s="70"/>
      <c r="CH4" s="70"/>
      <c r="CI4" s="70"/>
      <c r="CJ4" s="70"/>
      <c r="CK4" s="70"/>
      <c r="CL4" s="70"/>
      <c r="CM4" s="70" t="s">
        <v>76</v>
      </c>
      <c r="CN4" s="70"/>
      <c r="CO4" s="70"/>
      <c r="CP4" s="70"/>
      <c r="CQ4" s="70"/>
      <c r="CR4" s="70"/>
      <c r="CS4" s="70"/>
      <c r="CT4" s="70"/>
      <c r="CU4" s="70"/>
      <c r="CV4" s="70"/>
      <c r="CW4" s="70"/>
      <c r="CX4" s="70" t="s">
        <v>77</v>
      </c>
      <c r="CY4" s="70"/>
      <c r="CZ4" s="70"/>
      <c r="DA4" s="70"/>
      <c r="DB4" s="70"/>
      <c r="DC4" s="70"/>
      <c r="DD4" s="70"/>
      <c r="DE4" s="70"/>
      <c r="DF4" s="70"/>
      <c r="DG4" s="70"/>
      <c r="DH4" s="70"/>
      <c r="DI4" s="70" t="s">
        <v>78</v>
      </c>
      <c r="DJ4" s="70"/>
      <c r="DK4" s="70"/>
      <c r="DL4" s="70"/>
      <c r="DM4" s="70"/>
      <c r="DN4" s="70"/>
      <c r="DO4" s="70"/>
      <c r="DP4" s="70"/>
      <c r="DQ4" s="70"/>
      <c r="DR4" s="70"/>
      <c r="DS4" s="70"/>
      <c r="DT4" s="70" t="s">
        <v>79</v>
      </c>
      <c r="DU4" s="70"/>
      <c r="DV4" s="70"/>
      <c r="DW4" s="70"/>
      <c r="DX4" s="70"/>
      <c r="DY4" s="70"/>
      <c r="DZ4" s="70"/>
      <c r="EA4" s="70"/>
      <c r="EB4" s="70"/>
      <c r="EC4" s="70"/>
      <c r="ED4" s="70"/>
      <c r="EE4" s="70" t="s">
        <v>80</v>
      </c>
      <c r="EF4" s="70"/>
      <c r="EG4" s="70"/>
      <c r="EH4" s="70"/>
      <c r="EI4" s="70"/>
      <c r="EJ4" s="70"/>
      <c r="EK4" s="70"/>
      <c r="EL4" s="70"/>
      <c r="EM4" s="70"/>
      <c r="EN4" s="70"/>
      <c r="EO4" s="70"/>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32158</v>
      </c>
      <c r="D6" s="33">
        <f t="shared" si="3"/>
        <v>47</v>
      </c>
      <c r="E6" s="33">
        <f t="shared" si="3"/>
        <v>17</v>
      </c>
      <c r="F6" s="33">
        <f t="shared" si="3"/>
        <v>5</v>
      </c>
      <c r="G6" s="33">
        <f t="shared" si="3"/>
        <v>0</v>
      </c>
      <c r="H6" s="33" t="str">
        <f t="shared" si="3"/>
        <v>岩手県　奥州市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14.86</v>
      </c>
      <c r="Q6" s="34">
        <f t="shared" si="3"/>
        <v>93.18</v>
      </c>
      <c r="R6" s="34">
        <f t="shared" si="3"/>
        <v>2592</v>
      </c>
      <c r="S6" s="34">
        <f t="shared" si="3"/>
        <v>120099</v>
      </c>
      <c r="T6" s="34">
        <f t="shared" si="3"/>
        <v>993.3</v>
      </c>
      <c r="U6" s="34">
        <f t="shared" si="3"/>
        <v>120.91</v>
      </c>
      <c r="V6" s="34">
        <f t="shared" si="3"/>
        <v>17758</v>
      </c>
      <c r="W6" s="34">
        <f t="shared" si="3"/>
        <v>10.050000000000001</v>
      </c>
      <c r="X6" s="34">
        <f t="shared" si="3"/>
        <v>1766.97</v>
      </c>
      <c r="Y6" s="35">
        <f>IF(Y7="",NA(),Y7)</f>
        <v>64.930000000000007</v>
      </c>
      <c r="Z6" s="35">
        <f t="shared" ref="Z6:AH6" si="4">IF(Z7="",NA(),Z7)</f>
        <v>47.97</v>
      </c>
      <c r="AA6" s="35">
        <f t="shared" si="4"/>
        <v>61.88</v>
      </c>
      <c r="AB6" s="35">
        <f t="shared" si="4"/>
        <v>60.38</v>
      </c>
      <c r="AC6" s="35">
        <f t="shared" si="4"/>
        <v>62.15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665.75</v>
      </c>
      <c r="BG6" s="35">
        <f t="shared" ref="BG6:BO6" si="7">IF(BG7="",NA(),BG7)</f>
        <v>986.28</v>
      </c>
      <c r="BH6" s="35">
        <f t="shared" si="7"/>
        <v>678.64</v>
      </c>
      <c r="BI6" s="35">
        <f t="shared" si="7"/>
        <v>659.39</v>
      </c>
      <c r="BJ6" s="35">
        <f t="shared" si="7"/>
        <v>614.59</v>
      </c>
      <c r="BK6" s="35">
        <f t="shared" si="7"/>
        <v>1197.82</v>
      </c>
      <c r="BL6" s="35">
        <f t="shared" si="7"/>
        <v>1126.77</v>
      </c>
      <c r="BM6" s="35">
        <f t="shared" si="7"/>
        <v>632.94000000000005</v>
      </c>
      <c r="BN6" s="35">
        <f t="shared" si="7"/>
        <v>721.43</v>
      </c>
      <c r="BO6" s="35">
        <f t="shared" si="7"/>
        <v>685.34</v>
      </c>
      <c r="BP6" s="34" t="str">
        <f>IF(BP7="","",IF(BP7="-","【-】","【"&amp;SUBSTITUTE(TEXT(BP7,"#,##0.00"),"-","△")&amp;"】"))</f>
        <v>【914.53】</v>
      </c>
      <c r="BQ6" s="35">
        <f>IF(BQ7="",NA(),BQ7)</f>
        <v>58.15</v>
      </c>
      <c r="BR6" s="35">
        <f t="shared" ref="BR6:BZ6" si="8">IF(BR7="",NA(),BR7)</f>
        <v>58.44</v>
      </c>
      <c r="BS6" s="35">
        <f t="shared" si="8"/>
        <v>61.21</v>
      </c>
      <c r="BT6" s="35">
        <f t="shared" si="8"/>
        <v>62.26</v>
      </c>
      <c r="BU6" s="35">
        <f t="shared" si="8"/>
        <v>66.61</v>
      </c>
      <c r="BV6" s="35">
        <f t="shared" si="8"/>
        <v>51.03</v>
      </c>
      <c r="BW6" s="35">
        <f t="shared" si="8"/>
        <v>50.9</v>
      </c>
      <c r="BX6" s="35">
        <f t="shared" si="8"/>
        <v>62.3</v>
      </c>
      <c r="BY6" s="35">
        <f t="shared" si="8"/>
        <v>59.3</v>
      </c>
      <c r="BZ6" s="35">
        <f t="shared" si="8"/>
        <v>59.83</v>
      </c>
      <c r="CA6" s="34" t="str">
        <f>IF(CA7="","",IF(CA7="-","【-】","【"&amp;SUBSTITUTE(TEXT(CA7,"#,##0.00"),"-","△")&amp;"】"))</f>
        <v>【55.73】</v>
      </c>
      <c r="CB6" s="35">
        <f>IF(CB7="",NA(),CB7)</f>
        <v>231.85</v>
      </c>
      <c r="CC6" s="35">
        <f t="shared" ref="CC6:CK6" si="9">IF(CC7="",NA(),CC7)</f>
        <v>230.26</v>
      </c>
      <c r="CD6" s="35">
        <f t="shared" si="9"/>
        <v>226.58</v>
      </c>
      <c r="CE6" s="35">
        <f t="shared" si="9"/>
        <v>223.55</v>
      </c>
      <c r="CF6" s="35">
        <f t="shared" si="9"/>
        <v>209.68</v>
      </c>
      <c r="CG6" s="35">
        <f t="shared" si="9"/>
        <v>289.60000000000002</v>
      </c>
      <c r="CH6" s="35">
        <f t="shared" si="9"/>
        <v>293.27</v>
      </c>
      <c r="CI6" s="35">
        <f t="shared" si="9"/>
        <v>235.07</v>
      </c>
      <c r="CJ6" s="35">
        <f t="shared" si="9"/>
        <v>248.14</v>
      </c>
      <c r="CK6" s="35">
        <f t="shared" si="9"/>
        <v>246.66</v>
      </c>
      <c r="CL6" s="34" t="str">
        <f>IF(CL7="","",IF(CL7="-","【-】","【"&amp;SUBSTITUTE(TEXT(CL7,"#,##0.00"),"-","△")&amp;"】"))</f>
        <v>【276.78】</v>
      </c>
      <c r="CM6" s="35">
        <f>IF(CM7="",NA(),CM7)</f>
        <v>40.44</v>
      </c>
      <c r="CN6" s="35">
        <f t="shared" ref="CN6:CV6" si="10">IF(CN7="",NA(),CN7)</f>
        <v>41.39</v>
      </c>
      <c r="CO6" s="35">
        <f t="shared" si="10"/>
        <v>40.479999999999997</v>
      </c>
      <c r="CP6" s="35">
        <f t="shared" si="10"/>
        <v>40.06</v>
      </c>
      <c r="CQ6" s="35">
        <f t="shared" si="10"/>
        <v>14.56</v>
      </c>
      <c r="CR6" s="35">
        <f t="shared" si="10"/>
        <v>54.74</v>
      </c>
      <c r="CS6" s="35">
        <f t="shared" si="10"/>
        <v>53.78</v>
      </c>
      <c r="CT6" s="35">
        <f t="shared" si="10"/>
        <v>58.47</v>
      </c>
      <c r="CU6" s="35">
        <f t="shared" si="10"/>
        <v>57.3</v>
      </c>
      <c r="CV6" s="35">
        <f t="shared" si="10"/>
        <v>56</v>
      </c>
      <c r="CW6" s="34" t="str">
        <f>IF(CW7="","",IF(CW7="-","【-】","【"&amp;SUBSTITUTE(TEXT(CW7,"#,##0.00"),"-","△")&amp;"】"))</f>
        <v>【59.15】</v>
      </c>
      <c r="CX6" s="35">
        <f>IF(CX7="",NA(),CX7)</f>
        <v>88.67</v>
      </c>
      <c r="CY6" s="35">
        <f t="shared" ref="CY6:DG6" si="11">IF(CY7="",NA(),CY7)</f>
        <v>90.01</v>
      </c>
      <c r="CZ6" s="35">
        <f t="shared" si="11"/>
        <v>89.91</v>
      </c>
      <c r="DA6" s="35">
        <f t="shared" si="11"/>
        <v>92.15</v>
      </c>
      <c r="DB6" s="35">
        <f t="shared" si="11"/>
        <v>91.5</v>
      </c>
      <c r="DC6" s="35">
        <f t="shared" si="11"/>
        <v>83.88</v>
      </c>
      <c r="DD6" s="35">
        <f t="shared" si="11"/>
        <v>84.06</v>
      </c>
      <c r="DE6" s="35">
        <f t="shared" si="11"/>
        <v>88.58</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0.03</v>
      </c>
      <c r="EM6" s="35">
        <f t="shared" si="14"/>
        <v>0.11</v>
      </c>
      <c r="EN6" s="35">
        <f t="shared" si="14"/>
        <v>0.05</v>
      </c>
      <c r="EO6" s="34" t="str">
        <f>IF(EO7="","",IF(EO7="-","【-】","【"&amp;SUBSTITUTE(TEXT(EO7,"#,##0.00"),"-","△")&amp;"】"))</f>
        <v>【1.58】</v>
      </c>
    </row>
    <row r="7" spans="1:145" s="36" customFormat="1" x14ac:dyDescent="0.15">
      <c r="A7" s="28"/>
      <c r="B7" s="37">
        <v>2016</v>
      </c>
      <c r="C7" s="37">
        <v>32158</v>
      </c>
      <c r="D7" s="37">
        <v>47</v>
      </c>
      <c r="E7" s="37">
        <v>17</v>
      </c>
      <c r="F7" s="37">
        <v>5</v>
      </c>
      <c r="G7" s="37">
        <v>0</v>
      </c>
      <c r="H7" s="37" t="s">
        <v>110</v>
      </c>
      <c r="I7" s="37" t="s">
        <v>111</v>
      </c>
      <c r="J7" s="37" t="s">
        <v>112</v>
      </c>
      <c r="K7" s="37" t="s">
        <v>113</v>
      </c>
      <c r="L7" s="37" t="s">
        <v>114</v>
      </c>
      <c r="M7" s="37"/>
      <c r="N7" s="38" t="s">
        <v>115</v>
      </c>
      <c r="O7" s="38" t="s">
        <v>116</v>
      </c>
      <c r="P7" s="38">
        <v>14.86</v>
      </c>
      <c r="Q7" s="38">
        <v>93.18</v>
      </c>
      <c r="R7" s="38">
        <v>2592</v>
      </c>
      <c r="S7" s="38">
        <v>120099</v>
      </c>
      <c r="T7" s="38">
        <v>993.3</v>
      </c>
      <c r="U7" s="38">
        <v>120.91</v>
      </c>
      <c r="V7" s="38">
        <v>17758</v>
      </c>
      <c r="W7" s="38">
        <v>10.050000000000001</v>
      </c>
      <c r="X7" s="38">
        <v>1766.97</v>
      </c>
      <c r="Y7" s="38">
        <v>64.930000000000007</v>
      </c>
      <c r="Z7" s="38">
        <v>47.97</v>
      </c>
      <c r="AA7" s="38">
        <v>61.88</v>
      </c>
      <c r="AB7" s="38">
        <v>60.38</v>
      </c>
      <c r="AC7" s="38">
        <v>62.15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665.75</v>
      </c>
      <c r="BG7" s="38">
        <v>986.28</v>
      </c>
      <c r="BH7" s="38">
        <v>678.64</v>
      </c>
      <c r="BI7" s="38">
        <v>659.39</v>
      </c>
      <c r="BJ7" s="38">
        <v>614.59</v>
      </c>
      <c r="BK7" s="38">
        <v>1197.82</v>
      </c>
      <c r="BL7" s="38">
        <v>1126.77</v>
      </c>
      <c r="BM7" s="38">
        <v>632.94000000000005</v>
      </c>
      <c r="BN7" s="38">
        <v>721.43</v>
      </c>
      <c r="BO7" s="38">
        <v>685.34</v>
      </c>
      <c r="BP7" s="38">
        <v>914.53</v>
      </c>
      <c r="BQ7" s="38">
        <v>58.15</v>
      </c>
      <c r="BR7" s="38">
        <v>58.44</v>
      </c>
      <c r="BS7" s="38">
        <v>61.21</v>
      </c>
      <c r="BT7" s="38">
        <v>62.26</v>
      </c>
      <c r="BU7" s="38">
        <v>66.61</v>
      </c>
      <c r="BV7" s="38">
        <v>51.03</v>
      </c>
      <c r="BW7" s="38">
        <v>50.9</v>
      </c>
      <c r="BX7" s="38">
        <v>62.3</v>
      </c>
      <c r="BY7" s="38">
        <v>59.3</v>
      </c>
      <c r="BZ7" s="38">
        <v>59.83</v>
      </c>
      <c r="CA7" s="38">
        <v>55.73</v>
      </c>
      <c r="CB7" s="38">
        <v>231.85</v>
      </c>
      <c r="CC7" s="38">
        <v>230.26</v>
      </c>
      <c r="CD7" s="38">
        <v>226.58</v>
      </c>
      <c r="CE7" s="38">
        <v>223.55</v>
      </c>
      <c r="CF7" s="38">
        <v>209.68</v>
      </c>
      <c r="CG7" s="38">
        <v>289.60000000000002</v>
      </c>
      <c r="CH7" s="38">
        <v>293.27</v>
      </c>
      <c r="CI7" s="38">
        <v>235.07</v>
      </c>
      <c r="CJ7" s="38">
        <v>248.14</v>
      </c>
      <c r="CK7" s="38">
        <v>246.66</v>
      </c>
      <c r="CL7" s="38">
        <v>276.77999999999997</v>
      </c>
      <c r="CM7" s="38">
        <v>40.44</v>
      </c>
      <c r="CN7" s="38">
        <v>41.39</v>
      </c>
      <c r="CO7" s="38">
        <v>40.479999999999997</v>
      </c>
      <c r="CP7" s="38">
        <v>40.06</v>
      </c>
      <c r="CQ7" s="38">
        <v>14.56</v>
      </c>
      <c r="CR7" s="38">
        <v>54.74</v>
      </c>
      <c r="CS7" s="38">
        <v>53.78</v>
      </c>
      <c r="CT7" s="38">
        <v>58.47</v>
      </c>
      <c r="CU7" s="38">
        <v>57.3</v>
      </c>
      <c r="CV7" s="38">
        <v>56</v>
      </c>
      <c r="CW7" s="38">
        <v>59.15</v>
      </c>
      <c r="CX7" s="38">
        <v>88.67</v>
      </c>
      <c r="CY7" s="38">
        <v>90.01</v>
      </c>
      <c r="CZ7" s="38">
        <v>89.91</v>
      </c>
      <c r="DA7" s="38">
        <v>92.15</v>
      </c>
      <c r="DB7" s="38">
        <v>91.5</v>
      </c>
      <c r="DC7" s="38">
        <v>83.88</v>
      </c>
      <c r="DD7" s="38">
        <v>84.06</v>
      </c>
      <c r="DE7" s="38">
        <v>88.58</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0.03</v>
      </c>
      <c r="EM7" s="38">
        <v>0.11</v>
      </c>
      <c r="EN7" s="38">
        <v>0.05</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2018-02-05T23:45:08Z</cp:lastPrinted>
  <dcterms:created xsi:type="dcterms:W3CDTF">2017-12-25T02:24:30Z</dcterms:created>
  <dcterms:modified xsi:type="dcterms:W3CDTF">2018-02-05T23:45:12Z</dcterms:modified>
  <cp:category/>
</cp:coreProperties>
</file>