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0本庁\1022財務部財政課\財政係\決算統計\R06決算統計\99_関係照会・調査・ICS対応等\20260819_＜県市町村課R8.9.14期限＞【総務省財務調査課】令和６年度財政状況資料集の作成について（２回目・地方公会計関係）\04_県公表\"/>
    </mc:Choice>
  </mc:AlternateContent>
  <bookViews>
    <workbookView xWindow="0" yWindow="0" windowWidth="28800" windowHeight="1232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BE39" i="10"/>
  <c r="AM39" i="10"/>
  <c r="U39" i="10"/>
  <c r="C39" i="10"/>
  <c r="BE38" i="10"/>
  <c r="AM38" i="10"/>
  <c r="C38" i="10"/>
  <c r="BE37" i="10"/>
  <c r="AM37" i="10"/>
  <c r="C37" i="10"/>
  <c r="BE36" i="10"/>
  <c r="C36" i="10"/>
  <c r="BE35" i="10"/>
  <c r="C34" i="10"/>
  <c r="C35" i="10" s="1"/>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W34" i="10"/>
  <c r="BW35" i="10" s="1"/>
  <c r="BW36" i="10" s="1"/>
  <c r="BW37" i="10" s="1"/>
  <c r="BW38" i="10" s="1"/>
  <c r="BW39" i="10" s="1"/>
  <c r="BW40" i="10" s="1"/>
  <c r="CO34" i="10" l="1"/>
  <c r="CO35" i="10" s="1"/>
  <c r="CO36" i="10" s="1"/>
  <c r="CO37" i="10" s="1"/>
  <c r="CO38" i="10" s="1"/>
  <c r="CO39" i="10" s="1"/>
</calcChain>
</file>

<file path=xl/sharedStrings.xml><?xml version="1.0" encoding="utf-8"?>
<sst xmlns="http://schemas.openxmlformats.org/spreadsheetml/2006/main" count="1080" uniqueCount="586">
  <si>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</si>
  <si>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</si>
  <si>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</si>
  <si>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</si>
  <si>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</si>
  <si>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</si>
  <si>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</si>
  <si>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</si>
  <si>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</si>
  <si>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</si>
  <si>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</si>
  <si>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</si>
  <si>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</si>
  <si>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</si>
  <si>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</si>
  <si>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</si>
  <si>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</si>
  <si>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</si>
  <si>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</si>
  <si>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</si>
  <si>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</si>
  <si>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</si>
  <si>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</si>
  <si>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</si>
  <si>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</si>
  <si>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</si>
  <si>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</si>
  <si>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</si>
  <si>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</si>
  <si>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</si>
  <si>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</si>
  <si>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</si>
  <si>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</si>
  <si>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</si>
  <si>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</si>
  <si>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</si>
  <si>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</si>
  <si>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</si>
  <si>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</si>
  <si>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</si>
  <si>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</si>
  <si>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</si>
  <si>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</si>
  <si>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</si>
  <si>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</si>
  <si>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</si>
  <si>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</si>
  <si>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</si>
  <si>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</si>
  <si>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</si>
  <si>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</si>
  <si>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</si>
  <si>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</si>
  <si>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</si>
  <si>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</si>
  <si>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</si>
  <si>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</si>
  <si>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</si>
  <si>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</si>
  <si>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</si>
  <si>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</si>
  <si>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</si>
  <si>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</si>
  <si>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</si>
  <si>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</si>
  <si>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</si>
  <si>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</si>
  <si>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</si>
  <si>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</si>
  <si>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</si>
  <si>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</si>
  <si>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</si>
  <si>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</si>
  <si>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</si>
  <si>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</si>
  <si>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</si>
  <si>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</si>
  <si>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</si>
  <si>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</si>
  <si>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</si>
  <si>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</si>
  <si>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</si>
  <si>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</si>
  <si>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</si>
  <si>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</si>
  <si>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</si>
  <si>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</si>
  <si>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</si>
  <si>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</si>
  <si>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</si>
  <si>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</si>
  <si>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</si>
  <si>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</si>
  <si>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</si>
  <si>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奥州市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</si>
  <si>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</si>
  <si>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</si>
  <si>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</si>
  <si>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</si>
  <si>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</si>
  <si>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</si>
  <si>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</si>
  <si>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</si>
  <si>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</si>
  <si>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</si>
  <si>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</si>
  <si>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</si>
  <si>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</si>
  <si>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</si>
  <si>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</si>
  <si>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</si>
  <si>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</si>
  <si>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</si>
  <si>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</si>
  <si>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</si>
  <si>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</si>
  <si>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</si>
  <si>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</si>
  <si>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</si>
  <si>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</si>
  <si>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</si>
  <si>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</si>
  <si>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</si>
  <si>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</si>
  <si>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</si>
  <si>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</si>
  <si>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</si>
  <si>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</si>
  <si>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</si>
  <si>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</si>
  <si>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</si>
  <si>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</si>
  <si>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</si>
  <si>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</si>
  <si>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</si>
  <si>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</si>
  <si>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</si>
  <si>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</si>
  <si>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</si>
  <si>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</si>
  <si>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</si>
  <si>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</si>
  <si>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</si>
  <si>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</si>
  <si>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</si>
  <si>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</si>
  <si>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</si>
  <si>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</si>
  <si>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</si>
  <si>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</si>
  <si>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</si>
  <si>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</si>
  <si>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</si>
  <si>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</si>
  <si>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</si>
  <si>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</si>
  <si>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</si>
  <si>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</si>
  <si>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</si>
  <si>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</si>
  <si>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</si>
  <si>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</si>
  <si>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</si>
  <si>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</si>
  <si>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</si>
  <si>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</si>
  <si>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</si>
  <si>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</si>
  <si>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</si>
  <si>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</si>
  <si>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</si>
  <si>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</si>
  <si>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</si>
  <si>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</si>
  <si>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</si>
  <si>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</si>
  <si>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</si>
  <si>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</si>
  <si>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</si>
  <si>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</si>
  <si>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</si>
  <si>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</si>
  <si>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</si>
  <si>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</si>
  <si>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</si>
  <si>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</si>
  <si>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</si>
  <si>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</si>
  <si>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</si>
  <si>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</si>
  <si>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</si>
  <si>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</si>
  <si>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</si>
  <si>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</si>
  <si>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</si>
  <si>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</si>
  <si>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</si>
  <si>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</si>
  <si>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</si>
  <si>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</si>
  <si>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</si>
  <si>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</si>
  <si>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</si>
  <si>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岩手県奥州市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</si>
  <si>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</si>
  <si>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</si>
  <si>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</si>
  <si>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</si>
  <si>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</si>
  <si>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</si>
  <si>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</si>
  <si>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</si>
  <si>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</si>
  <si>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</si>
  <si>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</si>
  <si>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</si>
  <si>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</si>
  <si>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</si>
  <si>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</si>
  <si>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</si>
  <si>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</si>
  <si>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</si>
  <si>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</si>
  <si>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</si>
  <si>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</si>
  <si>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</si>
  <si>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</si>
  <si>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</si>
  <si>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</si>
  <si>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</si>
  <si>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</si>
  <si>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</si>
  <si>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</si>
  <si>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</si>
  <si>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</si>
  <si>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</si>
  <si>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</si>
  <si>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</si>
  <si>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</si>
  <si>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</si>
  <si>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</si>
  <si>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</si>
  <si>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</si>
  <si>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</si>
  <si>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</si>
  <si>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</si>
  <si>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</si>
  <si>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</si>
  <si>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</si>
  <si>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</si>
  <si>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</si>
  <si>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</si>
  <si>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</si>
  <si>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</si>
  <si>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</si>
  <si>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</si>
  <si>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</si>
  <si>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</si>
  <si>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</si>
  <si>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</si>
  <si>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</si>
  <si>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</si>
  <si>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</si>
  <si>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</si>
  <si>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</si>
  <si>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</si>
  <si>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</si>
  <si>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</si>
  <si>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</si>
  <si>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</si>
  <si>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</si>
  <si>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</si>
  <si>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</si>
  <si>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</si>
  <si>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</si>
  <si>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</si>
  <si>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</si>
  <si>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</si>
  <si>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</si>
  <si>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</si>
  <si>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</si>
  <si>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</si>
  <si>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</si>
  <si>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</si>
  <si>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</si>
  <si>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</si>
  <si>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</si>
  <si>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</si>
  <si>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</si>
  <si>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</si>
  <si>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</si>
  <si>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</si>
  <si>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</si>
  <si>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</si>
  <si>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</si>
  <si>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</si>
  <si>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</si>
  <si>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</si>
  <si>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</si>
  <si>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</si>
  <si>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</si>
  <si>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</si>
  <si>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</si>
  <si>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</si>
  <si>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</si>
  <si>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</si>
  <si>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</si>
  <si>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</si>
  <si>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</si>
  <si>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</si>
  <si>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</si>
  <si>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</si>
  <si>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</si>
  <si>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</si>
  <si>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</si>
  <si>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</si>
  <si>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</si>
  <si>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</si>
  <si>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</si>
  <si>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</si>
  <si>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</si>
  <si>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</si>
  <si>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</si>
  <si>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</si>
  <si>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</si>
  <si>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</si>
  <si>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</si>
  <si>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</si>
  <si>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</si>
  <si>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</si>
  <si>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</si>
  <si>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</si>
  <si>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</si>
  <si>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</si>
  <si>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</si>
  <si>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</si>
  <si>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</si>
  <si>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</si>
  <si>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</si>
  <si>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</si>
  <si>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</si>
  <si>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</si>
  <si>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</si>
  <si>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</si>
  <si>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</si>
  <si>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</si>
  <si>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</si>
  <si>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</si>
  <si>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</si>
  <si>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</si>
  <si>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</si>
  <si>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</si>
  <si>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</si>
  <si>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</si>
  <si>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岩手県奥州市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</si>
  <si>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</si>
  <si>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</si>
  <si>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</si>
  <si>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</si>
  <si>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</si>
  <si>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</si>
  <si>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</si>
  <si>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</si>
  <si>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</si>
  <si>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</si>
  <si>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</si>
  <si>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</si>
  <si>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</si>
  <si>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</si>
  <si>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</si>
  <si>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</si>
  <si>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</si>
  <si>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</si>
  <si>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</si>
  <si>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</si>
  <si>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バス事業特別会計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</si>
  <si>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</si>
  <si>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</si>
  <si>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</si>
  <si>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</si>
  <si>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</si>
  <si>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</si>
  <si>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</si>
  <si>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</si>
  <si>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</si>
  <si>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</si>
  <si>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</si>
  <si>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</si>
  <si>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</si>
  <si>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</si>
  <si>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</si>
  <si>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介護保険特別会計（保険事業勘定）</t>
    <phoneticPr fontId="5"/>
  </si>
  <si>
    <t>介護保険特別会計（介護サービス事業勘定）</t>
    <phoneticPr fontId="5"/>
  </si>
  <si>
    <t>後期高齢者医療特別会計</t>
    <phoneticPr fontId="5"/>
  </si>
  <si>
    <t>水道事業会計</t>
    <phoneticPr fontId="5"/>
  </si>
  <si>
    <t>法適用企業</t>
    <phoneticPr fontId="5"/>
  </si>
  <si>
    <t>下水道事業会計</t>
    <phoneticPr fontId="5"/>
  </si>
  <si>
    <t>病院事業会計</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</si>
  <si>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</si>
  <si>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</si>
  <si>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</si>
  <si>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</si>
  <si>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</si>
  <si>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</si>
  <si>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</si>
  <si>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</si>
  <si>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</si>
  <si>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</si>
  <si>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</si>
  <si>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</si>
  <si>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</si>
  <si>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</si>
  <si>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</si>
  <si>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</si>
  <si>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</si>
  <si>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</si>
  <si>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</si>
  <si>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</si>
  <si>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</si>
  <si>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</si>
  <si>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</si>
  <si>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</si>
  <si>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</si>
  <si>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</si>
  <si>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</si>
  <si>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</si>
  <si>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</si>
  <si>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</si>
  <si>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</si>
  <si>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</si>
  <si>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</si>
  <si>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</si>
  <si>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</si>
  <si>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</si>
  <si>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</si>
  <si>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</si>
  <si>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</si>
  <si>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</si>
  <si>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</si>
  <si>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</si>
  <si>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</si>
  <si>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</si>
  <si>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</si>
  <si>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</si>
  <si>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</si>
  <si>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</si>
  <si>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</si>
  <si>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</si>
  <si>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</si>
  <si>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</si>
  <si>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</si>
  <si>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</si>
  <si>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</si>
  <si>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</si>
  <si>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</si>
  <si>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</si>
  <si>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</si>
  <si>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</si>
  <si>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</si>
  <si>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</si>
  <si>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</si>
  <si>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</si>
  <si>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</si>
  <si>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</si>
  <si>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</si>
  <si>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</si>
  <si>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</si>
  <si>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</si>
  <si>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</si>
  <si>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</si>
  <si>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</si>
  <si>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</si>
  <si>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</si>
  <si>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</si>
  <si>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</si>
  <si>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</si>
  <si>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</si>
  <si>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</si>
  <si>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</si>
  <si>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</si>
  <si>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</si>
  <si>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</si>
  <si>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</si>
  <si>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</si>
  <si>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</si>
  <si>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</si>
  <si>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</si>
  <si>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</si>
  <si>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</si>
  <si>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</si>
  <si>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</si>
  <si>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</si>
  <si>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</si>
  <si>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</si>
  <si>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</si>
  <si>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</si>
  <si>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</si>
  <si>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</si>
  <si>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</si>
  <si>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</si>
  <si>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</si>
  <si>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</si>
  <si>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</si>
  <si>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</si>
  <si>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</si>
  <si>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</si>
  <si>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</si>
  <si>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</si>
  <si>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</si>
  <si>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</si>
  <si>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</si>
  <si>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</si>
  <si>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</si>
  <si>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</si>
  <si>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</si>
  <si>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</si>
  <si>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</si>
  <si>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</si>
  <si>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</si>
  <si>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</si>
  <si>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</si>
  <si>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</si>
  <si>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</si>
  <si>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</si>
  <si>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</si>
  <si>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</si>
  <si>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</si>
  <si>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</si>
  <si>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</si>
  <si>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</si>
  <si>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</si>
  <si>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</si>
  <si>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</si>
  <si>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</si>
  <si>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</si>
  <si>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1.65</t>
  </si>
  <si>
    <t>▲ 1.38</t>
  </si>
  <si>
    <t>▲ 3.84</t>
  </si>
  <si>
    <t>▲ 0.59</t>
  </si>
  <si>
    <t>病院事業会計</t>
  </si>
  <si>
    <t>水道事業会計</t>
  </si>
  <si>
    <t>下水道事業会計</t>
  </si>
  <si>
    <t>一般会計</t>
  </si>
  <si>
    <t>介護保険特別会計（保険事業勘定）</t>
  </si>
  <si>
    <t>国民健康保険特別会計（事業勘定）</t>
  </si>
  <si>
    <t>後期高齢者医療特別会計</t>
  </si>
  <si>
    <t>国民健康保険特別会計（直営診療施設勘定）</t>
  </si>
  <si>
    <t>その他会計（赤字）</t>
  </si>
  <si>
    <t>その他会計（黒字）</t>
  </si>
  <si>
    <t>R02</t>
    <phoneticPr fontId="5"/>
  </si>
  <si>
    <t>R03</t>
    <phoneticPr fontId="5"/>
  </si>
  <si>
    <t>R04</t>
    <phoneticPr fontId="5"/>
  </si>
  <si>
    <t>R05</t>
    <phoneticPr fontId="5"/>
  </si>
  <si>
    <t>R06</t>
    <phoneticPr fontId="5"/>
  </si>
  <si>
    <t>地域振興基金</t>
    <rPh sb="0" eb="6">
      <t>チイキシンコウキキン</t>
    </rPh>
    <phoneticPr fontId="5"/>
  </si>
  <si>
    <t>水源地域振興整備基金</t>
    <rPh sb="0" eb="4">
      <t>スイゲンチイキ</t>
    </rPh>
    <rPh sb="4" eb="10">
      <t>シンコウセイビキキン</t>
    </rPh>
    <phoneticPr fontId="5"/>
  </si>
  <si>
    <t>森林環境譲与税基金</t>
    <rPh sb="0" eb="7">
      <t>シンリンカンキョウジョウヨゼイ</t>
    </rPh>
    <rPh sb="7" eb="9">
      <t>キキン</t>
    </rPh>
    <phoneticPr fontId="5"/>
  </si>
  <si>
    <t>協働のまちづくり基金</t>
    <rPh sb="0" eb="2">
      <t>キョウドウ</t>
    </rPh>
    <rPh sb="8" eb="10">
      <t>キキン</t>
    </rPh>
    <phoneticPr fontId="5"/>
  </si>
  <si>
    <t>地域福祉基金</t>
    <rPh sb="0" eb="6">
      <t>チイキフクシキキン</t>
    </rPh>
    <phoneticPr fontId="5"/>
  </si>
  <si>
    <t>-</t>
    <phoneticPr fontId="2"/>
  </si>
  <si>
    <t>奥州金ケ崎行政事務組合（一般会計）</t>
    <rPh sb="0" eb="5">
      <t>オウシュウカネガサキ</t>
    </rPh>
    <rPh sb="5" eb="11">
      <t>ギョウセイジムクミアイ</t>
    </rPh>
    <rPh sb="12" eb="16">
      <t>イッパンカイケイ</t>
    </rPh>
    <phoneticPr fontId="2"/>
  </si>
  <si>
    <t>奥州金ケ崎行政事務組合（胆江広域水道用水供給事業会計）</t>
    <rPh sb="0" eb="5">
      <t>オウシュウカネガサキ</t>
    </rPh>
    <rPh sb="5" eb="11">
      <t>ギョウセイジムクミアイ</t>
    </rPh>
    <rPh sb="12" eb="13">
      <t>キモ</t>
    </rPh>
    <rPh sb="13" eb="14">
      <t>エ</t>
    </rPh>
    <rPh sb="14" eb="16">
      <t>コウイキ</t>
    </rPh>
    <rPh sb="16" eb="18">
      <t>スイドウ</t>
    </rPh>
    <rPh sb="18" eb="20">
      <t>ヨウスイ</t>
    </rPh>
    <rPh sb="20" eb="22">
      <t>キョウキュウ</t>
    </rPh>
    <rPh sb="22" eb="24">
      <t>ジギョウ</t>
    </rPh>
    <rPh sb="24" eb="26">
      <t>カイケイ</t>
    </rPh>
    <phoneticPr fontId="2"/>
  </si>
  <si>
    <t>岩手県市町村総合事務組合（一般会計）</t>
    <rPh sb="0" eb="3">
      <t>イワテケン</t>
    </rPh>
    <rPh sb="3" eb="6">
      <t>シチョウソン</t>
    </rPh>
    <rPh sb="6" eb="12">
      <t>ソウゴウジムクミアイ</t>
    </rPh>
    <rPh sb="13" eb="17">
      <t>イッパンカイケイ</t>
    </rPh>
    <phoneticPr fontId="2"/>
  </si>
  <si>
    <t>岩手県市町村総合事務組合（交通災害共済事業特別会計）</t>
    <rPh sb="0" eb="3">
      <t>イワテケン</t>
    </rPh>
    <rPh sb="3" eb="6">
      <t>シチョウソン</t>
    </rPh>
    <rPh sb="6" eb="12">
      <t>ソウゴウジムクミアイ</t>
    </rPh>
    <rPh sb="13" eb="19">
      <t>コウツウサイガイキョウサイ</t>
    </rPh>
    <rPh sb="19" eb="25">
      <t>ジギョウトクベツカイケイ</t>
    </rPh>
    <phoneticPr fontId="2"/>
  </si>
  <si>
    <t>岩手県後期高齢者医療広域連合（一般会計）</t>
    <rPh sb="0" eb="3">
      <t>イワテケン</t>
    </rPh>
    <rPh sb="3" eb="7">
      <t>コウキコウレイ</t>
    </rPh>
    <rPh sb="7" eb="8">
      <t>シャ</t>
    </rPh>
    <rPh sb="8" eb="10">
      <t>イリョウ</t>
    </rPh>
    <rPh sb="10" eb="14">
      <t>コウイキレンゴウ</t>
    </rPh>
    <rPh sb="15" eb="19">
      <t>イッパンカイケイ</t>
    </rPh>
    <phoneticPr fontId="2"/>
  </si>
  <si>
    <t>岩手県後期高齢者医療広域連合（後期高齢者医療特別会計）</t>
    <rPh sb="0" eb="3">
      <t>イワテケン</t>
    </rPh>
    <rPh sb="3" eb="7">
      <t>コウキコウレイ</t>
    </rPh>
    <rPh sb="7" eb="8">
      <t>シャ</t>
    </rPh>
    <rPh sb="8" eb="10">
      <t>イリョウ</t>
    </rPh>
    <rPh sb="10" eb="14">
      <t>コウイキレンゴウ</t>
    </rPh>
    <rPh sb="15" eb="20">
      <t>コウキコウレイシャ</t>
    </rPh>
    <rPh sb="20" eb="22">
      <t>イリョウ</t>
    </rPh>
    <rPh sb="22" eb="26">
      <t>トクベツカイケイ</t>
    </rPh>
    <phoneticPr fontId="2"/>
  </si>
  <si>
    <t>岩手県競馬組合</t>
    <rPh sb="0" eb="3">
      <t>イワテケン</t>
    </rPh>
    <rPh sb="3" eb="7">
      <t>ケイバクミアイ</t>
    </rPh>
    <phoneticPr fontId="2"/>
  </si>
  <si>
    <t>-</t>
    <phoneticPr fontId="2"/>
  </si>
  <si>
    <t>奥州市文化振興財団</t>
    <rPh sb="0" eb="3">
      <t>オウシュウシ</t>
    </rPh>
    <rPh sb="3" eb="5">
      <t>ブンカ</t>
    </rPh>
    <rPh sb="5" eb="7">
      <t>シンコウ</t>
    </rPh>
    <rPh sb="7" eb="9">
      <t>ザイダン</t>
    </rPh>
    <phoneticPr fontId="2"/>
  </si>
  <si>
    <t>胆江農業管理センター</t>
    <rPh sb="0" eb="1">
      <t>タン</t>
    </rPh>
    <rPh sb="1" eb="2">
      <t>コウ</t>
    </rPh>
    <rPh sb="2" eb="6">
      <t>ノウギョウカンリ</t>
    </rPh>
    <phoneticPr fontId="2"/>
  </si>
  <si>
    <t>江刺開発振興</t>
    <rPh sb="0" eb="2">
      <t>エサシ</t>
    </rPh>
    <rPh sb="2" eb="4">
      <t>カイハツ</t>
    </rPh>
    <rPh sb="4" eb="6">
      <t>シンコウ</t>
    </rPh>
    <phoneticPr fontId="2"/>
  </si>
  <si>
    <t>江刺畜産公社</t>
    <rPh sb="0" eb="6">
      <t>エサシチクサンコウシャ</t>
    </rPh>
    <phoneticPr fontId="2"/>
  </si>
  <si>
    <t>ひめかゆ</t>
    <phoneticPr fontId="2"/>
  </si>
  <si>
    <t>まちづくり奥州</t>
    <rPh sb="5" eb="7">
      <t>オウシュウ</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</si>
  <si>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</si>
  <si>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</si>
  <si>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</si>
  <si>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プライマリーバランスの黒字堅持により、市債残高を着実に減少させてきたことに加え、令和４年度に第三セクター等改革推進債を全額繰上償還したことから、将来負担比率は令和５年度以降類似団体平均を下回っている。
　一方で、有形固定資産減価償却率は、類似団体平均を下回っているものの60％を超えてきており、公共施設の老朽化が着実に進行している。
　今後は、令和５年３月に改訂した「奥州市公共施設等総合管理計画」及び随時改訂を行っている「個別施設計画」に基づき、計画的な維持管理と長寿命化により、中長期的なコストの縮減を図るとともに、施設の整理統合を進め、財政負担の軽減と平準化に取り組んでいく。</t>
    <rPh sb="12" eb="14">
      <t>クロジ</t>
    </rPh>
    <rPh sb="14" eb="16">
      <t>ケンジ</t>
    </rPh>
    <rPh sb="20" eb="24">
      <t>シサイザンダカ</t>
    </rPh>
    <rPh sb="25" eb="27">
      <t>チャクジツ</t>
    </rPh>
    <rPh sb="28" eb="30">
      <t>ゲンショウ</t>
    </rPh>
    <rPh sb="38" eb="39">
      <t>クワ</t>
    </rPh>
    <rPh sb="41" eb="43">
      <t>レイワ</t>
    </rPh>
    <rPh sb="44" eb="46">
      <t>ネンド</t>
    </rPh>
    <rPh sb="47" eb="49">
      <t>ダイサン</t>
    </rPh>
    <rPh sb="53" eb="54">
      <t>トウ</t>
    </rPh>
    <rPh sb="54" eb="59">
      <t>カイカクスイシンサイ</t>
    </rPh>
    <rPh sb="73" eb="79">
      <t>ショウライフタンヒリツ</t>
    </rPh>
    <rPh sb="87" eb="91">
      <t>ルイジダンタイ</t>
    </rPh>
    <rPh sb="91" eb="93">
      <t>ヘイキン</t>
    </rPh>
    <rPh sb="94" eb="96">
      <t>シタマワ</t>
    </rPh>
    <rPh sb="103" eb="105">
      <t>イッポウ</t>
    </rPh>
    <rPh sb="107" eb="117">
      <t>ユウケイコテイシサンゲンカショウキャク</t>
    </rPh>
    <rPh sb="117" eb="118">
      <t>リツ</t>
    </rPh>
    <rPh sb="120" eb="126">
      <t>ルイジダンタイヘイキン</t>
    </rPh>
    <rPh sb="127" eb="129">
      <t>シタマワ</t>
    </rPh>
    <rPh sb="140" eb="141">
      <t>コ</t>
    </rPh>
    <rPh sb="148" eb="152">
      <t>コウキョウシセツ</t>
    </rPh>
    <rPh sb="153" eb="156">
      <t>ロウキュウカ</t>
    </rPh>
    <rPh sb="157" eb="159">
      <t>チャクジツ</t>
    </rPh>
    <rPh sb="160" eb="162">
      <t>シンコウ</t>
    </rPh>
    <rPh sb="169" eb="171">
      <t>コンゴ</t>
    </rPh>
    <rPh sb="173" eb="175">
      <t>レイワ</t>
    </rPh>
    <rPh sb="176" eb="177">
      <t>ネン</t>
    </rPh>
    <rPh sb="178" eb="179">
      <t>ガツ</t>
    </rPh>
    <rPh sb="180" eb="182">
      <t>カイテイ</t>
    </rPh>
    <rPh sb="185" eb="188">
      <t>オウシュウシ</t>
    </rPh>
    <rPh sb="188" eb="193">
      <t>コウキョウシセツトウ</t>
    </rPh>
    <rPh sb="193" eb="199">
      <t>ソウゴウカンリケイカク</t>
    </rPh>
    <rPh sb="200" eb="201">
      <t>オヨ</t>
    </rPh>
    <rPh sb="202" eb="206">
      <t>ズイジカイテイ</t>
    </rPh>
    <rPh sb="207" eb="208">
      <t>オコナ</t>
    </rPh>
    <rPh sb="213" eb="219">
      <t>コベツシセツケイカク</t>
    </rPh>
    <rPh sb="221" eb="222">
      <t>モト</t>
    </rPh>
    <rPh sb="225" eb="228">
      <t>ケイカクテキ</t>
    </rPh>
    <rPh sb="229" eb="233">
      <t>イジカンリ</t>
    </rPh>
    <rPh sb="234" eb="238">
      <t>チョウジュミョウカ</t>
    </rPh>
    <rPh sb="242" eb="246">
      <t>チュウチョウキテキ</t>
    </rPh>
    <rPh sb="251" eb="253">
      <t>シュクゲン</t>
    </rPh>
    <rPh sb="254" eb="255">
      <t>ハカ</t>
    </rPh>
    <rPh sb="261" eb="263">
      <t>シセツ</t>
    </rPh>
    <rPh sb="264" eb="268">
      <t>セイリトウゴウ</t>
    </rPh>
    <rPh sb="269" eb="270">
      <t>スス</t>
    </rPh>
    <rPh sb="272" eb="276">
      <t>ザイセイフタン</t>
    </rPh>
    <rPh sb="277" eb="279">
      <t>ケイゲン</t>
    </rPh>
    <rPh sb="280" eb="283">
      <t>ヘイジュンカ</t>
    </rPh>
    <rPh sb="284" eb="285">
      <t>ト</t>
    </rPh>
    <rPh sb="286" eb="287">
      <t>ク</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</si>
  <si>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</si>
  <si>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</si>
  <si>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</si>
  <si>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</si>
  <si>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</si>
  <si>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</si>
  <si>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プライマリーバランスの黒字堅持により、市債残高を着実に減少させてきたことに加え、令和４年度に第三セクター等改革推進債を全額繰上償還したことから、将来負担比率は令和５年度以降類似団体平均を下回っている。
　新市建設計画に基づく事業実施に伴う市債発行の影響により、市債残高、償還額ともに多額であるため、実質公債費比率は類似団体と比較して高い水準で推移しているものの、元利償還金の減、標準税収入額等の増などにより令和５年度からは0.3ポイント改善している。今後も市債の発行規模、据置の有無や償還期間等の借入方法に留意しながら、公債費負担の軽減に努めていく。</t>
    <rPh sb="150" eb="157">
      <t>ジッシツコウサイヒヒリツ</t>
    </rPh>
    <rPh sb="182" eb="187">
      <t>ガンリショウカンキン</t>
    </rPh>
    <rPh sb="188" eb="189">
      <t>ゲン</t>
    </rPh>
    <rPh sb="204" eb="206">
      <t>レイワ</t>
    </rPh>
    <rPh sb="207" eb="209">
      <t>ネンド</t>
    </rPh>
    <rPh sb="219" eb="221">
      <t>カイゼン</t>
    </rPh>
    <rPh sb="226" eb="228">
      <t>コンゴ</t>
    </rPh>
    <rPh sb="229" eb="231">
      <t>シサイ</t>
    </rPh>
    <rPh sb="232" eb="236">
      <t>ハッコウキボ</t>
    </rPh>
    <rPh sb="237" eb="239">
      <t>スエオキ</t>
    </rPh>
    <rPh sb="240" eb="242">
      <t>ウム</t>
    </rPh>
    <rPh sb="243" eb="248">
      <t>ショウカンキカントウ</t>
    </rPh>
    <rPh sb="249" eb="251">
      <t>カリイレ</t>
    </rPh>
    <rPh sb="251" eb="253">
      <t>ホウホウ</t>
    </rPh>
    <rPh sb="254" eb="256">
      <t>リュウイ</t>
    </rPh>
    <rPh sb="261" eb="266">
      <t>コウサイヒフタン</t>
    </rPh>
    <rPh sb="267" eb="269">
      <t>ケイゲン</t>
    </rPh>
    <rPh sb="270" eb="271">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</si>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</sst>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62281</c:v>
                </c:pt>
                <c:pt idx="2">
                  <c:v>58940</c:v>
                </c:pt>
                <c:pt idx="3">
                  <c:v>57336</c:v>
                </c:pt>
                <c:pt idx="4">
                  <c:v>69665</c:v>
                </c:pt>
              </c:numCache>
            </c:numRef>
          </c:val>
          <c:smooth val="0"/>
          <c:extLst>
            <c:ext xmlns:c16="http://schemas.microsoft.com/office/drawing/2014/chart" uri="{C3380CC4-5D6E-409C-BE32-E72D297353CC}">
              <c16:uniqueId val="{00000000-1892-4446-B42A-DB1504F5D74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35458</c:v>
                </c:pt>
                <c:pt idx="1">
                  <c:v>30055</c:v>
                </c:pt>
                <c:pt idx="2">
                  <c:v>27383</c:v>
                </c:pt>
                <c:pt idx="3">
                  <c:v>49598</c:v>
                </c:pt>
                <c:pt idx="4">
                  <c:v>62680</c:v>
                </c:pt>
              </c:numCache>
            </c:numRef>
          </c:val>
          <c:smooth val="0"/>
          <c:extLst>
            <c:ext xmlns:c16="http://schemas.microsoft.com/office/drawing/2014/chart" uri="{C3380CC4-5D6E-409C-BE32-E72D297353CC}">
              <c16:uniqueId val="{00000001-1892-4446-B42A-DB1504F5D74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1.88</c:v>
                </c:pt>
                <c:pt idx="1">
                  <c:v>7.7</c:v>
                </c:pt>
                <c:pt idx="2">
                  <c:v>6</c:v>
                </c:pt>
                <c:pt idx="3">
                  <c:v>0.47</c:v>
                </c:pt>
                <c:pt idx="4">
                  <c:v>1.0900000000000001</c:v>
                </c:pt>
              </c:numCache>
            </c:numRef>
          </c:val>
          <c:extLst>
            <c:ext xmlns:c16="http://schemas.microsoft.com/office/drawing/2014/chart" uri="{C3380CC4-5D6E-409C-BE32-E72D297353CC}">
              <c16:uniqueId val="{00000000-3917-4682-834B-20769DCD61B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20.96</c:v>
                </c:pt>
                <c:pt idx="1">
                  <c:v>22.96</c:v>
                </c:pt>
                <c:pt idx="2">
                  <c:v>24.33</c:v>
                </c:pt>
                <c:pt idx="3">
                  <c:v>25.41</c:v>
                </c:pt>
                <c:pt idx="4">
                  <c:v>24.01</c:v>
                </c:pt>
              </c:numCache>
            </c:numRef>
          </c:val>
          <c:extLst>
            <c:ext xmlns:c16="http://schemas.microsoft.com/office/drawing/2014/chart" uri="{C3380CC4-5D6E-409C-BE32-E72D297353CC}">
              <c16:uniqueId val="{00000001-3917-4682-834B-20769DCD61B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-1.65</c:v>
                </c:pt>
                <c:pt idx="1">
                  <c:v>8.4499999999999993</c:v>
                </c:pt>
                <c:pt idx="2">
                  <c:v>-1.38</c:v>
                </c:pt>
                <c:pt idx="3">
                  <c:v>-3.84</c:v>
                </c:pt>
                <c:pt idx="4">
                  <c:v>-0.59</c:v>
                </c:pt>
              </c:numCache>
            </c:numRef>
          </c:val>
          <c:smooth val="0"/>
          <c:extLst>
            <c:ext xmlns:c16="http://schemas.microsoft.com/office/drawing/2014/chart" uri="{C3380CC4-5D6E-409C-BE32-E72D297353CC}">
              <c16:uniqueId val="{00000002-3917-4682-834B-20769DCD61B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0-8CCA-4136-8F22-E195BA096DF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CCA-4136-8F22-E195BA096DF6}"/>
            </c:ext>
          </c:extLst>
        </c:ser>
        <c:ser>
          <c:idx val="2"/>
          <c:order val="2"/>
          <c:tx>
            <c:strRef>
              <c:f>データシート!$A$29</c:f>
              <c:strCache>
                <c:ptCount val="1"/>
                <c:pt idx="0">
                  <c:v>国民健康保険特別会計（直営診療施設勘定）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8CCA-4136-8F22-E195BA096DF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3-8CCA-4136-8F22-E195BA096DF6}"/>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0.54</c:v>
                </c:pt>
                <c:pt idx="4">
                  <c:v>#N/A</c:v>
                </c:pt>
                <c:pt idx="5">
                  <c:v>0.32</c:v>
                </c:pt>
                <c:pt idx="6">
                  <c:v>#N/A</c:v>
                </c:pt>
                <c:pt idx="7">
                  <c:v>0.06</c:v>
                </c:pt>
                <c:pt idx="8">
                  <c:v>#N/A</c:v>
                </c:pt>
                <c:pt idx="9">
                  <c:v>0.22</c:v>
                </c:pt>
              </c:numCache>
            </c:numRef>
          </c:val>
          <c:extLst>
            <c:ext xmlns:c16="http://schemas.microsoft.com/office/drawing/2014/chart" uri="{C3380CC4-5D6E-409C-BE32-E72D297353CC}">
              <c16:uniqueId val="{00000004-8CCA-4136-8F22-E195BA096DF6}"/>
            </c:ext>
          </c:extLst>
        </c:ser>
        <c:ser>
          <c:idx val="5"/>
          <c:order val="5"/>
          <c:tx>
            <c:strRef>
              <c:f>データシート!$A$32</c:f>
              <c:strCache>
                <c:ptCount val="1"/>
                <c:pt idx="0">
                  <c:v>介護保険特別会計（保険事業勘定）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0.75</c:v>
                </c:pt>
                <c:pt idx="4">
                  <c:v>#N/A</c:v>
                </c:pt>
                <c:pt idx="5">
                  <c:v>1.48</c:v>
                </c:pt>
                <c:pt idx="6">
                  <c:v>#N/A</c:v>
                </c:pt>
                <c:pt idx="7">
                  <c:v>1.1200000000000001</c:v>
                </c:pt>
                <c:pt idx="8">
                  <c:v>#N/A</c:v>
                </c:pt>
                <c:pt idx="9">
                  <c:v>0.53</c:v>
                </c:pt>
              </c:numCache>
            </c:numRef>
          </c:val>
          <c:extLst>
            <c:ext xmlns:c16="http://schemas.microsoft.com/office/drawing/2014/chart" uri="{C3380CC4-5D6E-409C-BE32-E72D297353CC}">
              <c16:uniqueId val="{00000005-8CCA-4136-8F22-E195BA096DF6}"/>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1.88</c:v>
                </c:pt>
                <c:pt idx="2">
                  <c:v>#N/A</c:v>
                </c:pt>
                <c:pt idx="3">
                  <c:v>7.7</c:v>
                </c:pt>
                <c:pt idx="4">
                  <c:v>#N/A</c:v>
                </c:pt>
                <c:pt idx="5">
                  <c:v>6</c:v>
                </c:pt>
                <c:pt idx="6">
                  <c:v>#N/A</c:v>
                </c:pt>
                <c:pt idx="7">
                  <c:v>0.47</c:v>
                </c:pt>
                <c:pt idx="8">
                  <c:v>#N/A</c:v>
                </c:pt>
                <c:pt idx="9">
                  <c:v>1.0900000000000001</c:v>
                </c:pt>
              </c:numCache>
            </c:numRef>
          </c:val>
          <c:extLst>
            <c:ext xmlns:c16="http://schemas.microsoft.com/office/drawing/2014/chart" uri="{C3380CC4-5D6E-409C-BE32-E72D297353CC}">
              <c16:uniqueId val="{00000006-8CCA-4136-8F22-E195BA096DF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1.63</c:v>
                </c:pt>
                <c:pt idx="2">
                  <c:v>#N/A</c:v>
                </c:pt>
                <c:pt idx="3">
                  <c:v>1.53</c:v>
                </c:pt>
                <c:pt idx="4">
                  <c:v>#N/A</c:v>
                </c:pt>
                <c:pt idx="5">
                  <c:v>1.63</c:v>
                </c:pt>
                <c:pt idx="6">
                  <c:v>#N/A</c:v>
                </c:pt>
                <c:pt idx="7">
                  <c:v>1.61</c:v>
                </c:pt>
                <c:pt idx="8">
                  <c:v>#N/A</c:v>
                </c:pt>
                <c:pt idx="9">
                  <c:v>1.84</c:v>
                </c:pt>
              </c:numCache>
            </c:numRef>
          </c:val>
          <c:extLst>
            <c:ext xmlns:c16="http://schemas.microsoft.com/office/drawing/2014/chart" uri="{C3380CC4-5D6E-409C-BE32-E72D297353CC}">
              <c16:uniqueId val="{00000007-8CCA-4136-8F22-E195BA096DF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6.82</c:v>
                </c:pt>
                <c:pt idx="2">
                  <c:v>#N/A</c:v>
                </c:pt>
                <c:pt idx="3">
                  <c:v>6.28</c:v>
                </c:pt>
                <c:pt idx="4">
                  <c:v>#N/A</c:v>
                </c:pt>
                <c:pt idx="5">
                  <c:v>6.39</c:v>
                </c:pt>
                <c:pt idx="6">
                  <c:v>#N/A</c:v>
                </c:pt>
                <c:pt idx="7">
                  <c:v>5.94</c:v>
                </c:pt>
                <c:pt idx="8">
                  <c:v>#N/A</c:v>
                </c:pt>
                <c:pt idx="9">
                  <c:v>5.86</c:v>
                </c:pt>
              </c:numCache>
            </c:numRef>
          </c:val>
          <c:extLst>
            <c:ext xmlns:c16="http://schemas.microsoft.com/office/drawing/2014/chart" uri="{C3380CC4-5D6E-409C-BE32-E72D297353CC}">
              <c16:uniqueId val="{00000008-8CCA-4136-8F22-E195BA096DF6}"/>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4.82</c:v>
                </c:pt>
                <c:pt idx="2">
                  <c:v>#N/A</c:v>
                </c:pt>
                <c:pt idx="3">
                  <c:v>6.99</c:v>
                </c:pt>
                <c:pt idx="4">
                  <c:v>#N/A</c:v>
                </c:pt>
                <c:pt idx="5">
                  <c:v>10.02</c:v>
                </c:pt>
                <c:pt idx="6">
                  <c:v>#N/A</c:v>
                </c:pt>
                <c:pt idx="7">
                  <c:v>8.81</c:v>
                </c:pt>
                <c:pt idx="8">
                  <c:v>#N/A</c:v>
                </c:pt>
                <c:pt idx="9">
                  <c:v>7.44</c:v>
                </c:pt>
              </c:numCache>
            </c:numRef>
          </c:val>
          <c:extLst>
            <c:ext xmlns:c16="http://schemas.microsoft.com/office/drawing/2014/chart" uri="{C3380CC4-5D6E-409C-BE32-E72D297353CC}">
              <c16:uniqueId val="{00000009-8CCA-4136-8F22-E195BA096DF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6443</c:v>
                </c:pt>
                <c:pt idx="5">
                  <c:v>6167</c:v>
                </c:pt>
                <c:pt idx="8">
                  <c:v>6111</c:v>
                </c:pt>
                <c:pt idx="11">
                  <c:v>6166</c:v>
                </c:pt>
                <c:pt idx="14">
                  <c:v>6057</c:v>
                </c:pt>
              </c:numCache>
            </c:numRef>
          </c:val>
          <c:extLst>
            <c:ext xmlns:c16="http://schemas.microsoft.com/office/drawing/2014/chart" uri="{C3380CC4-5D6E-409C-BE32-E72D297353CC}">
              <c16:uniqueId val="{00000000-2DCD-4A2F-AB12-F09566FFED4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DCD-4A2F-AB12-F09566FFED4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133</c:v>
                </c:pt>
                <c:pt idx="3">
                  <c:v>96</c:v>
                </c:pt>
                <c:pt idx="6">
                  <c:v>64</c:v>
                </c:pt>
                <c:pt idx="9">
                  <c:v>33</c:v>
                </c:pt>
                <c:pt idx="12">
                  <c:v>75</c:v>
                </c:pt>
              </c:numCache>
            </c:numRef>
          </c:val>
          <c:extLst>
            <c:ext xmlns:c16="http://schemas.microsoft.com/office/drawing/2014/chart" uri="{C3380CC4-5D6E-409C-BE32-E72D297353CC}">
              <c16:uniqueId val="{00000002-2DCD-4A2F-AB12-F09566FFED4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105</c:v>
                </c:pt>
                <c:pt idx="3">
                  <c:v>107</c:v>
                </c:pt>
                <c:pt idx="6">
                  <c:v>107</c:v>
                </c:pt>
                <c:pt idx="9">
                  <c:v>111</c:v>
                </c:pt>
                <c:pt idx="12">
                  <c:v>108</c:v>
                </c:pt>
              </c:numCache>
            </c:numRef>
          </c:val>
          <c:extLst>
            <c:ext xmlns:c16="http://schemas.microsoft.com/office/drawing/2014/chart" uri="{C3380CC4-5D6E-409C-BE32-E72D297353CC}">
              <c16:uniqueId val="{00000003-2DCD-4A2F-AB12-F09566FFED4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3142</c:v>
                </c:pt>
                <c:pt idx="3">
                  <c:v>2739</c:v>
                </c:pt>
                <c:pt idx="6">
                  <c:v>2591</c:v>
                </c:pt>
                <c:pt idx="9">
                  <c:v>2613</c:v>
                </c:pt>
                <c:pt idx="12">
                  <c:v>2720</c:v>
                </c:pt>
              </c:numCache>
            </c:numRef>
          </c:val>
          <c:extLst>
            <c:ext xmlns:c16="http://schemas.microsoft.com/office/drawing/2014/chart" uri="{C3380CC4-5D6E-409C-BE32-E72D297353CC}">
              <c16:uniqueId val="{00000004-2DCD-4A2F-AB12-F09566FFED4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DCD-4A2F-AB12-F09566FFED4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DCD-4A2F-AB12-F09566FFED4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7491</c:v>
                </c:pt>
                <c:pt idx="3">
                  <c:v>7187</c:v>
                </c:pt>
                <c:pt idx="6">
                  <c:v>9269</c:v>
                </c:pt>
                <c:pt idx="9">
                  <c:v>6902</c:v>
                </c:pt>
                <c:pt idx="12">
                  <c:v>6783</c:v>
                </c:pt>
              </c:numCache>
            </c:numRef>
          </c:val>
          <c:extLst>
            <c:ext xmlns:c16="http://schemas.microsoft.com/office/drawing/2014/chart" uri="{C3380CC4-5D6E-409C-BE32-E72D297353CC}">
              <c16:uniqueId val="{00000007-2DCD-4A2F-AB12-F09566FFED4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4428</c:v>
                </c:pt>
                <c:pt idx="2">
                  <c:v>#N/A</c:v>
                </c:pt>
                <c:pt idx="3">
                  <c:v>#N/A</c:v>
                </c:pt>
                <c:pt idx="4">
                  <c:v>3962</c:v>
                </c:pt>
                <c:pt idx="5">
                  <c:v>#N/A</c:v>
                </c:pt>
                <c:pt idx="6">
                  <c:v>#N/A</c:v>
                </c:pt>
                <c:pt idx="7">
                  <c:v>5920</c:v>
                </c:pt>
                <c:pt idx="8">
                  <c:v>#N/A</c:v>
                </c:pt>
                <c:pt idx="9">
                  <c:v>#N/A</c:v>
                </c:pt>
                <c:pt idx="10">
                  <c:v>3493</c:v>
                </c:pt>
                <c:pt idx="11">
                  <c:v>#N/A</c:v>
                </c:pt>
                <c:pt idx="12">
                  <c:v>#N/A</c:v>
                </c:pt>
                <c:pt idx="13">
                  <c:v>3629</c:v>
                </c:pt>
                <c:pt idx="14">
                  <c:v>#N/A</c:v>
                </c:pt>
              </c:numCache>
            </c:numRef>
          </c:val>
          <c:smooth val="0"/>
          <c:extLst>
            <c:ext xmlns:c16="http://schemas.microsoft.com/office/drawing/2014/chart" uri="{C3380CC4-5D6E-409C-BE32-E72D297353CC}">
              <c16:uniqueId val="{00000008-2DCD-4A2F-AB12-F09566FFED4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63905</c:v>
                </c:pt>
                <c:pt idx="5">
                  <c:v>61097</c:v>
                </c:pt>
                <c:pt idx="8">
                  <c:v>57557</c:v>
                </c:pt>
                <c:pt idx="11">
                  <c:v>55395</c:v>
                </c:pt>
                <c:pt idx="14">
                  <c:v>53222</c:v>
                </c:pt>
              </c:numCache>
            </c:numRef>
          </c:val>
          <c:extLst>
            <c:ext xmlns:c16="http://schemas.microsoft.com/office/drawing/2014/chart" uri="{C3380CC4-5D6E-409C-BE32-E72D297353CC}">
              <c16:uniqueId val="{00000000-751C-4F55-A81D-6A8C39A27D6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212</c:v>
                </c:pt>
                <c:pt idx="5">
                  <c:v>195</c:v>
                </c:pt>
                <c:pt idx="8">
                  <c:v>178</c:v>
                </c:pt>
                <c:pt idx="11">
                  <c:v>167</c:v>
                </c:pt>
                <c:pt idx="14">
                  <c:v>157</c:v>
                </c:pt>
              </c:numCache>
            </c:numRef>
          </c:val>
          <c:extLst>
            <c:ext xmlns:c16="http://schemas.microsoft.com/office/drawing/2014/chart" uri="{C3380CC4-5D6E-409C-BE32-E72D297353CC}">
              <c16:uniqueId val="{00000001-751C-4F55-A81D-6A8C39A27D6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12234</c:v>
                </c:pt>
                <c:pt idx="5">
                  <c:v>12932</c:v>
                </c:pt>
                <c:pt idx="8">
                  <c:v>12221</c:v>
                </c:pt>
                <c:pt idx="11">
                  <c:v>13394</c:v>
                </c:pt>
                <c:pt idx="14">
                  <c:v>12798</c:v>
                </c:pt>
              </c:numCache>
            </c:numRef>
          </c:val>
          <c:extLst>
            <c:ext xmlns:c16="http://schemas.microsoft.com/office/drawing/2014/chart" uri="{C3380CC4-5D6E-409C-BE32-E72D297353CC}">
              <c16:uniqueId val="{00000002-751C-4F55-A81D-6A8C39A27D6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51C-4F55-A81D-6A8C39A27D6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51C-4F55-A81D-6A8C39A27D6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51C-4F55-A81D-6A8C39A27D6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5521</c:v>
                </c:pt>
                <c:pt idx="3">
                  <c:v>5363</c:v>
                </c:pt>
                <c:pt idx="6">
                  <c:v>5773</c:v>
                </c:pt>
                <c:pt idx="9">
                  <c:v>6098</c:v>
                </c:pt>
                <c:pt idx="12">
                  <c:v>6112</c:v>
                </c:pt>
              </c:numCache>
            </c:numRef>
          </c:val>
          <c:extLst>
            <c:ext xmlns:c16="http://schemas.microsoft.com/office/drawing/2014/chart" uri="{C3380CC4-5D6E-409C-BE32-E72D297353CC}">
              <c16:uniqueId val="{00000006-751C-4F55-A81D-6A8C39A27D6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494</c:v>
                </c:pt>
                <c:pt idx="3">
                  <c:v>413</c:v>
                </c:pt>
                <c:pt idx="6">
                  <c:v>317</c:v>
                </c:pt>
                <c:pt idx="9">
                  <c:v>264</c:v>
                </c:pt>
                <c:pt idx="12">
                  <c:v>403</c:v>
                </c:pt>
              </c:numCache>
            </c:numRef>
          </c:val>
          <c:extLst>
            <c:ext xmlns:c16="http://schemas.microsoft.com/office/drawing/2014/chart" uri="{C3380CC4-5D6E-409C-BE32-E72D297353CC}">
              <c16:uniqueId val="{00000007-751C-4F55-A81D-6A8C39A27D6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26597</c:v>
                </c:pt>
                <c:pt idx="3">
                  <c:v>21557</c:v>
                </c:pt>
                <c:pt idx="6">
                  <c:v>20845</c:v>
                </c:pt>
                <c:pt idx="9">
                  <c:v>17971</c:v>
                </c:pt>
                <c:pt idx="12">
                  <c:v>17607</c:v>
                </c:pt>
              </c:numCache>
            </c:numRef>
          </c:val>
          <c:extLst>
            <c:ext xmlns:c16="http://schemas.microsoft.com/office/drawing/2014/chart" uri="{C3380CC4-5D6E-409C-BE32-E72D297353CC}">
              <c16:uniqueId val="{00000008-751C-4F55-A81D-6A8C39A27D6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50</c:v>
                </c:pt>
                <c:pt idx="3">
                  <c:v>30</c:v>
                </c:pt>
                <c:pt idx="6">
                  <c:v>13</c:v>
                </c:pt>
                <c:pt idx="9">
                  <c:v>6</c:v>
                </c:pt>
                <c:pt idx="12">
                  <c:v>0</c:v>
                </c:pt>
              </c:numCache>
            </c:numRef>
          </c:val>
          <c:extLst>
            <c:ext xmlns:c16="http://schemas.microsoft.com/office/drawing/2014/chart" uri="{C3380CC4-5D6E-409C-BE32-E72D297353CC}">
              <c16:uniqueId val="{00000009-751C-4F55-A81D-6A8C39A27D6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64457</c:v>
                </c:pt>
                <c:pt idx="3">
                  <c:v>61169</c:v>
                </c:pt>
                <c:pt idx="6">
                  <c:v>54578</c:v>
                </c:pt>
                <c:pt idx="9">
                  <c:v>51647</c:v>
                </c:pt>
                <c:pt idx="12">
                  <c:v>50220</c:v>
                </c:pt>
              </c:numCache>
            </c:numRef>
          </c:val>
          <c:extLst>
            <c:ext xmlns:c16="http://schemas.microsoft.com/office/drawing/2014/chart" uri="{C3380CC4-5D6E-409C-BE32-E72D297353CC}">
              <c16:uniqueId val="{0000000A-751C-4F55-A81D-6A8C39A27D6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20768</c:v>
                </c:pt>
                <c:pt idx="2">
                  <c:v>#N/A</c:v>
                </c:pt>
                <c:pt idx="3">
                  <c:v>#N/A</c:v>
                </c:pt>
                <c:pt idx="4">
                  <c:v>14308</c:v>
                </c:pt>
                <c:pt idx="5">
                  <c:v>#N/A</c:v>
                </c:pt>
                <c:pt idx="6">
                  <c:v>#N/A</c:v>
                </c:pt>
                <c:pt idx="7">
                  <c:v>11569</c:v>
                </c:pt>
                <c:pt idx="8">
                  <c:v>#N/A</c:v>
                </c:pt>
                <c:pt idx="9">
                  <c:v>#N/A</c:v>
                </c:pt>
                <c:pt idx="10">
                  <c:v>7029</c:v>
                </c:pt>
                <c:pt idx="11">
                  <c:v>#N/A</c:v>
                </c:pt>
                <c:pt idx="12">
                  <c:v>#N/A</c:v>
                </c:pt>
                <c:pt idx="13">
                  <c:v>8165</c:v>
                </c:pt>
                <c:pt idx="14">
                  <c:v>#N/A</c:v>
                </c:pt>
              </c:numCache>
            </c:numRef>
          </c:val>
          <c:smooth val="0"/>
          <c:extLst>
            <c:ext xmlns:c16="http://schemas.microsoft.com/office/drawing/2014/chart" uri="{C3380CC4-5D6E-409C-BE32-E72D297353CC}">
              <c16:uniqueId val="{0000000B-751C-4F55-A81D-6A8C39A27D6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8321</c:v>
                </c:pt>
                <c:pt idx="1">
                  <c:v>8861</c:v>
                </c:pt>
                <c:pt idx="2">
                  <c:v>8423</c:v>
                </c:pt>
              </c:numCache>
            </c:numRef>
          </c:val>
          <c:extLst>
            <c:ext xmlns:c16="http://schemas.microsoft.com/office/drawing/2014/chart" uri="{C3380CC4-5D6E-409C-BE32-E72D297353CC}">
              <c16:uniqueId val="{00000000-AEC7-44C0-95D5-B5E4DF2B5CD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306</c:v>
                </c:pt>
                <c:pt idx="1">
                  <c:v>673</c:v>
                </c:pt>
                <c:pt idx="2">
                  <c:v>483</c:v>
                </c:pt>
              </c:numCache>
            </c:numRef>
          </c:val>
          <c:extLst>
            <c:ext xmlns:c16="http://schemas.microsoft.com/office/drawing/2014/chart" uri="{C3380CC4-5D6E-409C-BE32-E72D297353CC}">
              <c16:uniqueId val="{00000001-AEC7-44C0-95D5-B5E4DF2B5CD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2641</c:v>
                </c:pt>
                <c:pt idx="1">
                  <c:v>2673</c:v>
                </c:pt>
                <c:pt idx="2">
                  <c:v>2455</c:v>
                </c:pt>
              </c:numCache>
            </c:numRef>
          </c:val>
          <c:extLst>
            <c:ext xmlns:c16="http://schemas.microsoft.com/office/drawing/2014/chart" uri="{C3380CC4-5D6E-409C-BE32-E72D297353CC}">
              <c16:uniqueId val="{00000002-AEC7-44C0-95D5-B5E4DF2B5CD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{F4541ED2-42F2-4DC2-93F1-464CEFF74D8C}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39-41A6-85DA-4BBC245BE1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{F57132ED-9F78-4C30-9769-7DF1246442E8}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39-41A6-85DA-4BBC245BE1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{68B4F06C-668F-4AD6-BB89-4BB79440CEAC}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39-41A6-85DA-4BBC245BE1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{F9882CE2-AA8B-4819-B25A-685C0F6C7F6C}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39-41A6-85DA-4BBC245BE1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{7F0C1F32-00CD-4B9F-BB0D-FF1F3C18F126}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39-41A6-85DA-4BBC245BE17A}"/>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{C8A0AE76-732B-4357-9795-166BF7E6ECB8}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39-41A6-85DA-4BBC245BE17A}"/>
                </c:ext>
              </c:extLst>
            </c:dLbl>
            <c:dLbl>
              <c:idx val="16"/>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{D609A942-B021-4EB5-903B-04326AD7000B}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39-41A6-85DA-4BBC245BE17A}"/>
                </c:ext>
              </c:extLst>
            </c:dLbl>
            <c:dLbl>
              <c:idx val="24"/>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{52D82C22-9F94-4933-B751-8DC6874B66ED}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39-41A6-85DA-4BBC245BE17A}"/>
                </c:ext>
              </c:extLst>
            </c:dLbl>
            <c:dLbl>
              <c:idx val="32"/>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{71BE26FC-1EE7-4D7E-ADE2-A23246BA7C47}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39-41A6-85DA-4BBC245BE1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56.8</c:v>
                </c:pt>
                <c:pt idx="8">
                  <c:v>58.6</c:v>
                </c:pt>
                <c:pt idx="16">
                  <c:v>60.4</c:v>
                </c:pt>
                <c:pt idx="24">
                  <c:v>62.1</c:v>
                </c:pt>
                <c:pt idx="32">
                  <c:v>63.8</c:v>
                </c:pt>
              </c:numCache>
            </c:numRef>
          </c:xVal>
          <c:yVal>
            <c:numRef>
              <c:f>公会計指標分析・財政指標組合せ分析表!$BP$51:$DC$51</c:f>
              <c:numCache>
                <c:formatCode>#,##0.0;"▲ "#,##0.0</c:formatCode>
                <c:ptCount val="40"/>
                <c:pt idx="0">
                  <c:v>73.900000000000006</c:v>
                </c:pt>
                <c:pt idx="8">
                  <c:v>48.8</c:v>
                </c:pt>
                <c:pt idx="16">
                  <c:v>41.1</c:v>
                </c:pt>
                <c:pt idx="24">
                  <c:v>24.4</c:v>
                </c:pt>
                <c:pt idx="32">
                  <c:v>28.1</c:v>
                </c:pt>
              </c:numCache>
            </c:numRef>
          </c:yVal>
          <c:smooth val="0"/>
          <c:extLst>
            <c:ext xmlns:c16="http://schemas.microsoft.com/office/drawing/2014/chart" uri="{C3380CC4-5D6E-409C-BE32-E72D297353CC}">
              <c16:uniqueId val="{00000009-CC39-41A6-85DA-4BBC245BE17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{65632C13-F58F-4B3E-82E6-6AE2BDBAC387}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39-41A6-85DA-4BBC245BE17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{F9381B6B-BABF-40A3-8A45-CE08204C30BD}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39-41A6-85DA-4BBC245BE1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{5C0A12A5-73FA-4CC2-AB92-3B69A50A9864}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39-41A6-85DA-4BBC245BE1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{D85017C3-5928-4024-BAC9-7B6C605A178E}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39-41A6-85DA-4BBC245BE1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{670AB971-EFBC-4BAF-BDDC-3268BA6297FB}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39-41A6-85DA-4BBC245BE17A}"/>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{778FBF3B-9313-4FDF-AE80-75A4CFD50F2C}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39-41A6-85DA-4BBC245BE17A}"/>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{DB8A722F-11FD-4AD6-B5AB-46CB73874CE1}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39-41A6-85DA-4BBC245BE17A}"/>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{769C6F76-C4EF-4B46-8BA2-F3752515FD40}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39-41A6-85DA-4BBC245BE17A}"/>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{C776846A-A536-4A8E-844E-2830C3010C5F}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39-41A6-85DA-4BBC245BE1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CC39-41A6-85DA-4BBC245BE17A}"/>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{70A91B52-2429-43D2-8CC3-8010E0820C9C}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9BF-4B55-93E6-57CA3B5BFF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{7C7CF0AA-004C-48AB-B551-9351EFEBFB69}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BF-4B55-93E6-57CA3B5BFF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{EBB44D41-C1A9-4E29-A60C-76D5902C3538}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BF-4B55-93E6-57CA3B5BFF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{3F13065C-7F31-4C76-8B62-C7370DD43145}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BF-4B55-93E6-57CA3B5BFF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{6CAF6EA8-FA1C-4A2C-AF6D-2AACDE5E4AAD}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BF-4B55-93E6-57CA3B5BFFA8}"/>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{E1A8C89C-C691-4520-877D-C15DA746DFAA}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9BF-4B55-93E6-57CA3B5BFFA8}"/>
                </c:ext>
              </c:extLst>
            </c:dLbl>
            <c:dLbl>
              <c:idx val="16"/>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{54778151-B880-48B7-8FC3-DEDA26A47EC7}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9BF-4B55-93E6-57CA3B5BFFA8}"/>
                </c:ext>
              </c:extLst>
            </c:dLbl>
            <c:dLbl>
              <c:idx val="24"/>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{FD1578FA-764F-47A7-9C2B-7448E4DB2F3A}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9BF-4B55-93E6-57CA3B5BFFA8}"/>
                </c:ext>
              </c:extLst>
            </c:dLbl>
            <c:dLbl>
              <c:idx val="32"/>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{4A93CFFC-313C-40C7-96E8-EF82E070E93D}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9BF-4B55-93E6-57CA3B5BFF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16.2</c:v>
                </c:pt>
                <c:pt idx="8">
                  <c:v>15</c:v>
                </c:pt>
                <c:pt idx="16">
                  <c:v>16.7</c:v>
                </c:pt>
                <c:pt idx="24">
                  <c:v>15.5</c:v>
                </c:pt>
                <c:pt idx="32">
                  <c:v>15.2</c:v>
                </c:pt>
              </c:numCache>
            </c:numRef>
          </c:xVal>
          <c:yVal>
            <c:numRef>
              <c:f>公会計指標分析・財政指標組合せ分析表!$BP$73:$DC$73</c:f>
              <c:numCache>
                <c:formatCode>#,##0.0;"▲ "#,##0.0</c:formatCode>
                <c:ptCount val="40"/>
                <c:pt idx="0">
                  <c:v>73.900000000000006</c:v>
                </c:pt>
                <c:pt idx="8">
                  <c:v>48.8</c:v>
                </c:pt>
                <c:pt idx="16">
                  <c:v>41.1</c:v>
                </c:pt>
                <c:pt idx="24">
                  <c:v>24.4</c:v>
                </c:pt>
                <c:pt idx="32">
                  <c:v>28.1</c:v>
                </c:pt>
              </c:numCache>
            </c:numRef>
          </c:yVal>
          <c:smooth val="0"/>
          <c:extLst>
            <c:ext xmlns:c16="http://schemas.microsoft.com/office/drawing/2014/chart" uri="{C3380CC4-5D6E-409C-BE32-E72D297353CC}">
              <c16:uniqueId val="{00000009-29BF-4B55-93E6-57CA3B5BFFA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{394642DE-37C1-4D64-B32D-53485B2D8706}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9BF-4B55-93E6-57CA3B5BFFA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{F1371138-1FC1-4CC5-A2F5-624220A1722E}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BF-4B55-93E6-57CA3B5BFF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{57B4BC1E-2AF2-4CE9-BDEC-496BEF07FD0F}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BF-4B55-93E6-57CA3B5BFF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{7DEA3013-7461-47FC-BFDA-0A9F97C2DF6B}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BF-4B55-93E6-57CA3B5BFF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{C83F4050-923A-4AE3-8FE6-1A9641ECAAD5}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BF-4B55-93E6-57CA3B5BFFA8}"/>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{E8ADD873-6510-4A72-A769-C48DAC932F43}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9BF-4B55-93E6-57CA3B5BFFA8}"/>
                </c:ext>
              </c:extLst>
            </c:dLbl>
            <c:dLbl>
              <c:idx val="16"/>
              <c:layout>
                <c:manualLayout>
                  <c:x val="-2.8829840147400729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{FC437C9C-AB7F-404E-BCE5-83E80EFC16DD}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9BF-4B55-93E6-57CA3B5BFFA8}"/>
                </c:ext>
              </c:extLst>
            </c:dLbl>
            <c:dLbl>
              <c:idx val="24"/>
              <c:layout>
                <c:manualLayout>
                  <c:x val="-2.313725946296143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{67CCEB6C-D9B5-4373-9385-70773ACC0125}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9BF-4B55-93E6-57CA3B5BFFA8}"/>
                </c:ext>
              </c:extLst>
            </c:dLbl>
            <c:dLbl>
              <c:idx val="32"/>
              <c:layout>
                <c:manualLayout>
                  <c:x val="-4.2743928564864725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{24896324-1916-40D4-ACDA-7CE7ADAF2536}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9BF-4B55-93E6-57CA3B5BFF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29BF-4B55-93E6-57CA3B5BFFA8}"/>
            </c:ext>
          </c:extLst>
        </c:ser>
        <c:dLbls>
          <c:showLegendKey val="0"/>
          <c:showVal val="1"/>
          <c:showCatName val="0"/>
          <c:showSerName val="0"/>
          <c:showPercent val="0"/>
          <c:showBubbleSize val="0"/>
        </c:dLbls>
        <c:axId val="84219776"/>
        <c:axId val="84234240"/>
      </c:scatterChart>
      <c:valAx>
        <c:axId val="84219776"/>
        <c:scaling>
          <c:orientation val="maxMin"/>
          <c:max val="1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岩手県奥州市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107,798
106,851
993.30
64,566,092
63,851,039
384,026
35,082,155
50,220,094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令和６年度の財政力指数は、前年同となり、例年と同程度である。県平均を上回っているものの、類似団体平均を下回り、類似団体内順位は依然低位に留まっている。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今後、個人所得増による個人市民税の増や固定資産税の増が見込まれるが、引き続き事務事業・公の施設の見直しなど行財政改革を推進し、健全な財政運営に取り組んでいく。</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24692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163285</xdr:rowOff>
    </xdr:from>
    <xdr:to>
      <xdr:col>19</xdr:col>
      <xdr:colOff>133350</xdr:colOff>
      <xdr:row>43</xdr:row>
      <xdr:rowOff>26307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119942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26307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163285</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49184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112485</xdr:rowOff>
    </xdr:from>
    <xdr:to>
      <xdr:col>7</xdr:col>
      <xdr:colOff>31750</xdr:colOff>
      <xdr:row>43</xdr:row>
      <xdr:rowOff>42635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27412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令和６年度の経常収支比率は、前年度より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ポイント増で、岩手県平均の</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ポイント増を上回る結果となり、類似団体内順位も順位を落とし下位に位置している。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給与改定等による人件費の増（対前年度＋６億円）や物価高騰等による物件費の増（対前年度＋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億円）、補助費の増（対前年度＋</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億円）等により分子である経常経費充当一般財源が</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億円増、</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人件費の高止まりや扶助費の増加、維持管理経費の増加が見込まれていることから、経費適正配分を行うとともに、歳入確保にも努めていく。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65617</xdr:rowOff>
    </xdr:from>
    <xdr:to>
      <xdr:col>23</xdr:col>
      <xdr:colOff>133350</xdr:colOff>
      <xdr:row>67</xdr:row>
      <xdr:rowOff>85372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352617"/>
          <a:ext cx="0" cy="12199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57449</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4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85372</xdr:rowOff>
    </xdr:from>
    <xdr:to>
      <xdr:col>24</xdr:col>
      <xdr:colOff>12700</xdr:colOff>
      <xdr:row>67</xdr:row>
      <xdr:rowOff>85372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72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151994</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96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65617</xdr:rowOff>
    </xdr:from>
    <xdr:to>
      <xdr:col>24</xdr:col>
      <xdr:colOff>12700</xdr:colOff>
      <xdr:row>60</xdr:row>
      <xdr:rowOff>65617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35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50095</xdr:rowOff>
    </xdr:from>
    <xdr:to>
      <xdr:col>23</xdr:col>
      <xdr:colOff>133350</xdr:colOff>
      <xdr:row>65</xdr:row>
      <xdr:rowOff>79728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22895"/>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147055</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769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130528</xdr:rowOff>
    </xdr:from>
    <xdr:to>
      <xdr:col>23</xdr:col>
      <xdr:colOff>184150</xdr:colOff>
      <xdr:row>64</xdr:row>
      <xdr:rowOff>60678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3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50095</xdr:rowOff>
    </xdr:from>
    <xdr:to>
      <xdr:col>19</xdr:col>
      <xdr:colOff>133350</xdr:colOff>
      <xdr:row>68</xdr:row>
      <xdr:rowOff>34572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022895"/>
          <a:ext cx="889000" cy="67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31045</xdr:rowOff>
    </xdr:from>
    <xdr:to>
      <xdr:col>15</xdr:col>
      <xdr:colOff>82550</xdr:colOff>
      <xdr:row>68</xdr:row>
      <xdr:rowOff>34572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60945"/>
          <a:ext cx="889000" cy="103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154517</xdr:rowOff>
    </xdr:from>
    <xdr:to>
      <xdr:col>15</xdr:col>
      <xdr:colOff>133350</xdr:colOff>
      <xdr:row>63</xdr:row>
      <xdr:rowOff>84667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94844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31045</xdr:rowOff>
    </xdr:from>
    <xdr:to>
      <xdr:col>11</xdr:col>
      <xdr:colOff>31750</xdr:colOff>
      <xdr:row>65</xdr:row>
      <xdr:rowOff>106539</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60945"/>
          <a:ext cx="889000" cy="58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79022</xdr:rowOff>
    </xdr:from>
    <xdr:to>
      <xdr:col>11</xdr:col>
      <xdr:colOff>82550</xdr:colOff>
      <xdr:row>60</xdr:row>
      <xdr:rowOff>9172</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9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19349</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96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100895</xdr:rowOff>
    </xdr:from>
    <xdr:to>
      <xdr:col>7</xdr:col>
      <xdr:colOff>31750</xdr:colOff>
      <xdr:row>63</xdr:row>
      <xdr:rowOff>31045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73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41222</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9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28928</xdr:rowOff>
    </xdr:from>
    <xdr:to>
      <xdr:col>23</xdr:col>
      <xdr:colOff>184150</xdr:colOff>
      <xdr:row>65</xdr:row>
      <xdr:rowOff>130528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7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1005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4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170745</xdr:rowOff>
    </xdr:from>
    <xdr:to>
      <xdr:col>19</xdr:col>
      <xdr:colOff>184150</xdr:colOff>
      <xdr:row>64</xdr:row>
      <xdr:rowOff>100895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7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85672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5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67</xdr:row>
      <xdr:rowOff>155222</xdr:rowOff>
    </xdr:from>
    <xdr:to>
      <xdr:col>15</xdr:col>
      <xdr:colOff>133350</xdr:colOff>
      <xdr:row>68</xdr:row>
      <xdr:rowOff>85372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64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68</xdr:row>
      <xdr:rowOff>70149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728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151695</xdr:rowOff>
    </xdr:from>
    <xdr:to>
      <xdr:col>11</xdr:col>
      <xdr:colOff>82550</xdr:colOff>
      <xdr:row>62</xdr:row>
      <xdr:rowOff>81845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61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66622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9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55739</xdr:rowOff>
    </xdr:from>
    <xdr:to>
      <xdr:col>7</xdr:col>
      <xdr:colOff>31750</xdr:colOff>
      <xdr:row>65</xdr:row>
      <xdr:rowOff>157339</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142116</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28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[171,457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人口が毎年</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人超のペースで減少しており、１人当たりの決算額も上昇傾向にあるものの、岩手県平均は下回っている。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に比べ上昇した主な要因は人件費であり、１人当たり決算額において約１万円の増となっている。職員数は、県内比較・類似団体比較ともに少ない部類ではあるものの、近年の人事院勧告等が大きく影響を及ぼしている状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77167</xdr:rowOff>
    </xdr:from>
    <xdr:to>
      <xdr:col>23</xdr:col>
      <xdr:colOff>133350</xdr:colOff>
      <xdr:row>84</xdr:row>
      <xdr:rowOff>88677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07517"/>
          <a:ext cx="838200" cy="18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33038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61215</xdr:rowOff>
    </xdr:from>
    <xdr:to>
      <xdr:col>19</xdr:col>
      <xdr:colOff>133350</xdr:colOff>
      <xdr:row>83</xdr:row>
      <xdr:rowOff>77167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91565"/>
          <a:ext cx="889000" cy="1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37292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3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61215</xdr:rowOff>
    </xdr:from>
    <xdr:to>
      <xdr:col>15</xdr:col>
      <xdr:colOff>82550</xdr:colOff>
      <xdr:row>83</xdr:row>
      <xdr:rowOff>156448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291565"/>
          <a:ext cx="889000" cy="9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15319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1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154028</xdr:rowOff>
    </xdr:from>
    <xdr:to>
      <xdr:col>11</xdr:col>
      <xdr:colOff>31750</xdr:colOff>
      <xdr:row>83</xdr:row>
      <xdr:rowOff>156448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12928"/>
          <a:ext cx="889000" cy="17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140169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27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86003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0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37877</xdr:rowOff>
    </xdr:from>
    <xdr:to>
      <xdr:col>23</xdr:col>
      <xdr:colOff>184150</xdr:colOff>
      <xdr:row>84</xdr:row>
      <xdr:rowOff>139477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3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54404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8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26367</xdr:rowOff>
    </xdr:from>
    <xdr:to>
      <xdr:col>19</xdr:col>
      <xdr:colOff>184150</xdr:colOff>
      <xdr:row>83</xdr:row>
      <xdr:rowOff>127967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5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138144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25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10415</xdr:rowOff>
    </xdr:from>
    <xdr:to>
      <xdr:col>15</xdr:col>
      <xdr:colOff>133350</xdr:colOff>
      <xdr:row>83</xdr:row>
      <xdr:rowOff>112015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4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122192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0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105648</xdr:rowOff>
    </xdr:from>
    <xdr:to>
      <xdr:col>11</xdr:col>
      <xdr:colOff>82550</xdr:colOff>
      <xdr:row>84</xdr:row>
      <xdr:rowOff>35798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3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20575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22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103228</xdr:rowOff>
    </xdr:from>
    <xdr:to>
      <xdr:col>7</xdr:col>
      <xdr:colOff>31750</xdr:colOff>
      <xdr:row>83</xdr:row>
      <xdr:rowOff>33378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6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18155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48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ここ数年は、給与制度の大幅な見直し等を実施していないため、ほぼ横ばいで推移している。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高卒職員の管理職登用がラスパイレス指数に影響することを踏まえつつ、今後も適正な給与水準の維持に努める。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84</xdr:row>
      <xdr:rowOff>134257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536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64606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123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84</xdr:row>
      <xdr:rowOff>168729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31750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66221</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55534</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45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169834</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57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32856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101798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年２月の市町村合併以降、一般職の採用抑制及び技能労務職の退職者不補充による職員削減を実施したことにより、全国平均・類似団体を大幅に下回る数値となっている。令和６年度における類似団体の人口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人増加したところ、当市においては、人口減少により</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人の増となった。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今後は、第２次奥州市定員管理計画に基づき、事務事業の見直し及び組織再編等により、市民サービスの低下を防ぎつつ業務効率化を進めるほか、定年延長制度の影響を踏まえた定員管理を進めていく。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53552</xdr:rowOff>
    </xdr:from>
    <xdr:to>
      <xdr:col>81</xdr:col>
      <xdr:colOff>44450</xdr:colOff>
      <xdr:row>60</xdr:row>
      <xdr:rowOff>101812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34055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122572</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752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116417</xdr:rowOff>
    </xdr:from>
    <xdr:to>
      <xdr:col>77</xdr:col>
      <xdr:colOff>44450</xdr:colOff>
      <xdr:row>60</xdr:row>
      <xdr:rowOff>53552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231967"/>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25206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826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104352</xdr:rowOff>
    </xdr:from>
    <xdr:to>
      <xdr:col>72</xdr:col>
      <xdr:colOff>203200</xdr:colOff>
      <xdr:row>59</xdr:row>
      <xdr:rowOff>116417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219902"/>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168504</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68156</xdr:rowOff>
    </xdr:from>
    <xdr:to>
      <xdr:col>68</xdr:col>
      <xdr:colOff>152400</xdr:colOff>
      <xdr:row>59</xdr:row>
      <xdr:rowOff>104352</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183706"/>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51012</xdr:rowOff>
    </xdr:from>
    <xdr:to>
      <xdr:col>81</xdr:col>
      <xdr:colOff>95250</xdr:colOff>
      <xdr:row>60</xdr:row>
      <xdr:rowOff>152612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67539</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18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2752</xdr:rowOff>
    </xdr:from>
    <xdr:to>
      <xdr:col>77</xdr:col>
      <xdr:colOff>95250</xdr:colOff>
      <xdr:row>60</xdr:row>
      <xdr:rowOff>104352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2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114529</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058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65617</xdr:rowOff>
    </xdr:from>
    <xdr:to>
      <xdr:col>73</xdr:col>
      <xdr:colOff>44450</xdr:colOff>
      <xdr:row>59</xdr:row>
      <xdr:rowOff>167217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5944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95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53552</xdr:rowOff>
    </xdr:from>
    <xdr:to>
      <xdr:col>68</xdr:col>
      <xdr:colOff>203200</xdr:colOff>
      <xdr:row>59</xdr:row>
      <xdr:rowOff>155152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1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165329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37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17356</xdr:rowOff>
    </xdr:from>
    <xdr:to>
      <xdr:col>64</xdr:col>
      <xdr:colOff>152400</xdr:colOff>
      <xdr:row>59</xdr:row>
      <xdr:rowOff>118956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129133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令和６年度の実質公債費比率は、令和４年度の第三セクター等改革推進債の全額一括償還の影響に伴う一時的な大幅増に対して、前年度比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ポイント改善したが、類似団体の中では最も高い比率となっている。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令和７年度の算定からは令和４年度分が除外されるため、準元利償還金は増加傾向にあるものの、実質公債費比率は減少するものと思われる。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今後も大規模な普通建設事業が計画されていることから、事業費の適正管理や事業の年度間調整などにより起債借入額の抑制に努めていく。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43</xdr:row>
      <xdr:rowOff>30904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060017"/>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2981</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37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30904</xdr:rowOff>
    </xdr:from>
    <xdr:to>
      <xdr:col>81</xdr:col>
      <xdr:colOff>133350</xdr:colOff>
      <xdr:row>43</xdr:row>
      <xdr:rowOff>30904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403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30904</xdr:rowOff>
    </xdr:from>
    <xdr:to>
      <xdr:col>81</xdr:col>
      <xdr:colOff>44450</xdr:colOff>
      <xdr:row>43</xdr:row>
      <xdr:rowOff>55033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740325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143527</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5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55033</xdr:rowOff>
    </xdr:from>
    <xdr:to>
      <xdr:col>77</xdr:col>
      <xdr:colOff>44450</xdr:colOff>
      <xdr:row>43</xdr:row>
      <xdr:rowOff>151554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7427383"/>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118956</xdr:rowOff>
    </xdr:from>
    <xdr:to>
      <xdr:col>77</xdr:col>
      <xdr:colOff>95250</xdr:colOff>
      <xdr:row>40</xdr:row>
      <xdr:rowOff>49106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0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59283</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7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14817</xdr:rowOff>
    </xdr:from>
    <xdr:to>
      <xdr:col>72</xdr:col>
      <xdr:colOff>203200</xdr:colOff>
      <xdr:row>43</xdr:row>
      <xdr:rowOff>151554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387167"/>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102870</xdr:rowOff>
    </xdr:from>
    <xdr:to>
      <xdr:col>73</xdr:col>
      <xdr:colOff>44450</xdr:colOff>
      <xdr:row>40</xdr:row>
      <xdr:rowOff>33020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43197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111337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738716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78740</xdr:rowOff>
    </xdr:from>
    <xdr:to>
      <xdr:col>68</xdr:col>
      <xdr:colOff>203200</xdr:colOff>
      <xdr:row>40</xdr:row>
      <xdr:rowOff>8890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19067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22437</xdr:rowOff>
    </xdr:from>
    <xdr:to>
      <xdr:col>64</xdr:col>
      <xdr:colOff>152400</xdr:colOff>
      <xdr:row>39</xdr:row>
      <xdr:rowOff>124037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70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134214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151554</xdr:rowOff>
    </xdr:from>
    <xdr:to>
      <xdr:col>81</xdr:col>
      <xdr:colOff>95250</xdr:colOff>
      <xdr:row>43</xdr:row>
      <xdr:rowOff>81704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47431</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248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4233</xdr:rowOff>
    </xdr:from>
    <xdr:to>
      <xdr:col>77</xdr:col>
      <xdr:colOff>95250</xdr:colOff>
      <xdr:row>43</xdr:row>
      <xdr:rowOff>105833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90610</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100754</xdr:rowOff>
    </xdr:from>
    <xdr:to>
      <xdr:col>73</xdr:col>
      <xdr:colOff>44450</xdr:colOff>
      <xdr:row>44</xdr:row>
      <xdr:rowOff>30904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15681</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60537</xdr:rowOff>
    </xdr:from>
    <xdr:to>
      <xdr:col>64</xdr:col>
      <xdr:colOff>152400</xdr:colOff>
      <xdr:row>43</xdr:row>
      <xdr:rowOff>162137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146914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令和６年度の将来負担比率は、前年度より</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ポイント増となり、改善傾向から一転、増加に転じた。</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全国平均に比べ高い比率ではあるものの、前年度に引き続き類似団体平均を上回っている。</a:t>
          </a:r>
          <a:r>
            <a:rPr kumimoji="1" lang="ja-JP" altLang="en-US" sz="1300">
              <a:latin typeface="ＭＳ Ｐゴシック" panose="020B0600070205080204" pitchFamily="50" charset="-128"/>
              <a:ea typeface="ＭＳ Ｐゴシック" panose="020B0600070205080204" pitchFamily="50" charset="-128"/>
            </a:rPr>
            <a:t>充当可能基金及び特定財源見込額、基準財政需要額算入見込額が減少していることが比率増加の要因であり、地方債の償還が進んだことによるものである。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今後は、義務教育関連施設や新市立病院建設、公共施設の長寿命化などに充てるため起債の借入の増加が見込まれることから、事務事業の適正化を図り、健全な財政運営に努めていく。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114859</xdr:rowOff>
    </xdr:from>
    <xdr:to>
      <xdr:col>81</xdr:col>
      <xdr:colOff>44450</xdr:colOff>
      <xdr:row>15</xdr:row>
      <xdr:rowOff>150571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179800" y="2686609"/>
          <a:ext cx="8382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157751</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729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114859</xdr:rowOff>
    </xdr:from>
    <xdr:to>
      <xdr:col>77</xdr:col>
      <xdr:colOff>44450</xdr:colOff>
      <xdr:row>16</xdr:row>
      <xdr:rowOff>104597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686609"/>
          <a:ext cx="889000" cy="1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74541</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817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104597</xdr:rowOff>
    </xdr:from>
    <xdr:to>
      <xdr:col>72</xdr:col>
      <xdr:colOff>203200</xdr:colOff>
      <xdr:row>17</xdr:row>
      <xdr:rowOff>7468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847797"/>
          <a:ext cx="889000" cy="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32563</xdr:rowOff>
    </xdr:from>
    <xdr:to>
      <xdr:col>73</xdr:col>
      <xdr:colOff>44450</xdr:colOff>
      <xdr:row>16</xdr:row>
      <xdr:rowOff>134163</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7468</xdr:rowOff>
    </xdr:from>
    <xdr:to>
      <xdr:col>68</xdr:col>
      <xdr:colOff>152400</xdr:colOff>
      <xdr:row>18</xdr:row>
      <xdr:rowOff>78283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922118"/>
          <a:ext cx="889000" cy="24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94336</xdr:rowOff>
    </xdr:from>
    <xdr:to>
      <xdr:col>68</xdr:col>
      <xdr:colOff>203200</xdr:colOff>
      <xdr:row>17</xdr:row>
      <xdr:rowOff>24486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34663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60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99771</xdr:rowOff>
    </xdr:from>
    <xdr:to>
      <xdr:col>81</xdr:col>
      <xdr:colOff>95250</xdr:colOff>
      <xdr:row>16</xdr:row>
      <xdr:rowOff>29921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67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116298</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51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64059</xdr:rowOff>
    </xdr:from>
    <xdr:to>
      <xdr:col>77</xdr:col>
      <xdr:colOff>95250</xdr:colOff>
      <xdr:row>15</xdr:row>
      <xdr:rowOff>165659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63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4386</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404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53797</xdr:rowOff>
    </xdr:from>
    <xdr:to>
      <xdr:col>73</xdr:col>
      <xdr:colOff>44450</xdr:colOff>
      <xdr:row>16</xdr:row>
      <xdr:rowOff>155397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79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140174</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88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128118</xdr:rowOff>
    </xdr:from>
    <xdr:to>
      <xdr:col>68</xdr:col>
      <xdr:colOff>203200</xdr:colOff>
      <xdr:row>17</xdr:row>
      <xdr:rowOff>58268</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87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43045</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95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27483</xdr:rowOff>
    </xdr:from>
    <xdr:to>
      <xdr:col>64</xdr:col>
      <xdr:colOff>152400</xdr:colOff>
      <xdr:row>18</xdr:row>
      <xdr:rowOff>129083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1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113860</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19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岩手県奥州市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107,798
106,851
993.30
64,566,092
63,851,039
384,026
35,082,155
50,220,094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令和６年度の人件費は、第２次定員管理計画に沿った定数管理を行っているものの、退職手当組合負担金（</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億円）の増、会計年度任用職員報酬増などにより全体で前年比</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億円の増となった。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人件費に係る経常収支比率は</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ポイント増となったが、全国平均・類似団体比較においては、上位に位置している。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127000</xdr:rowOff>
    </xdr:from>
    <xdr:to>
      <xdr:col>24</xdr:col>
      <xdr:colOff>25400</xdr:colOff>
      <xdr:row>40</xdr:row>
      <xdr:rowOff>143328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956300"/>
          <a:ext cx="0" cy="1045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115405</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3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143328</xdr:rowOff>
    </xdr:from>
    <xdr:to>
      <xdr:col>24</xdr:col>
      <xdr:colOff>114300</xdr:colOff>
      <xdr:row>40</xdr:row>
      <xdr:rowOff>143328</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41927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127000</xdr:rowOff>
    </xdr:from>
    <xdr:to>
      <xdr:col>24</xdr:col>
      <xdr:colOff>114300</xdr:colOff>
      <xdr:row>34</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78014</xdr:rowOff>
    </xdr:from>
    <xdr:to>
      <xdr:col>24</xdr:col>
      <xdr:colOff>25400</xdr:colOff>
      <xdr:row>35</xdr:row>
      <xdr:rowOff>102507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07314"/>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105427</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86178</xdr:rowOff>
    </xdr:from>
    <xdr:to>
      <xdr:col>19</xdr:col>
      <xdr:colOff>187325</xdr:colOff>
      <xdr:row>34</xdr:row>
      <xdr:rowOff>78014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744028"/>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86178</xdr:rowOff>
    </xdr:from>
    <xdr:to>
      <xdr:col>15</xdr:col>
      <xdr:colOff>98425</xdr:colOff>
      <xdr:row>33</xdr:row>
      <xdr:rowOff>151493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7440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2722</xdr:rowOff>
    </xdr:from>
    <xdr:to>
      <xdr:col>15</xdr:col>
      <xdr:colOff>149225</xdr:colOff>
      <xdr:row>37</xdr:row>
      <xdr:rowOff>104322</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4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89099</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3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151493</xdr:rowOff>
    </xdr:from>
    <xdr:to>
      <xdr:col>11</xdr:col>
      <xdr:colOff>9525</xdr:colOff>
      <xdr:row>34</xdr:row>
      <xdr:rowOff>78014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093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43543</xdr:rowOff>
    </xdr:from>
    <xdr:to>
      <xdr:col>11</xdr:col>
      <xdr:colOff>60325</xdr:colOff>
      <xdr:row>36</xdr:row>
      <xdr:rowOff>145143</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129920</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0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10885</xdr:rowOff>
    </xdr:from>
    <xdr:to>
      <xdr:col>6</xdr:col>
      <xdr:colOff>171450</xdr:colOff>
      <xdr:row>38</xdr:row>
      <xdr:rowOff>112485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52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97262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51707</xdr:rowOff>
    </xdr:from>
    <xdr:to>
      <xdr:col>24</xdr:col>
      <xdr:colOff>76200</xdr:colOff>
      <xdr:row>35</xdr:row>
      <xdr:rowOff>153307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5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68234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9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27214</xdr:rowOff>
    </xdr:from>
    <xdr:to>
      <xdr:col>20</xdr:col>
      <xdr:colOff>38100</xdr:colOff>
      <xdr:row>34</xdr:row>
      <xdr:rowOff>128814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5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138991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25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35378</xdr:rowOff>
    </xdr:from>
    <xdr:to>
      <xdr:col>15</xdr:col>
      <xdr:colOff>149225</xdr:colOff>
      <xdr:row>33</xdr:row>
      <xdr:rowOff>136978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69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147155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46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100693</xdr:rowOff>
    </xdr:from>
    <xdr:to>
      <xdr:col>11</xdr:col>
      <xdr:colOff>60325</xdr:colOff>
      <xdr:row>34</xdr:row>
      <xdr:rowOff>30843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5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41020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2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27214</xdr:rowOff>
    </xdr:from>
    <xdr:to>
      <xdr:col>6</xdr:col>
      <xdr:colOff>171450</xdr:colOff>
      <xdr:row>34</xdr:row>
      <xdr:rowOff>128814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5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138991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25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令和６年度の物件費は、物価高騰の影響に加え、ふるさと応援寄附金の増加に伴い全体で</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億円増となり、経常一般財源は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億円の増となった結果、物件費に係る経常収支比率は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ふるさと応援寄附事業のような歳入に連動して経費も増減する特殊な事業を除き、ＤＸ、ＧＸ推進を図りながら経費の節減に取り組む必要がある。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22</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146300"/>
          <a:ext cx="0" cy="169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41927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81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69850</xdr:rowOff>
    </xdr:from>
    <xdr:to>
      <xdr:col>82</xdr:col>
      <xdr:colOff>196850</xdr:colOff>
      <xdr:row>22</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84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12700</xdr:rowOff>
    </xdr:from>
    <xdr:to>
      <xdr:col>82</xdr:col>
      <xdr:colOff>107950</xdr:colOff>
      <xdr:row>15</xdr:row>
      <xdr:rowOff>31750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844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29227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7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15</xdr:row>
      <xdr:rowOff>12700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511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107950</xdr:rowOff>
    </xdr:from>
    <xdr:to>
      <xdr:col>73</xdr:col>
      <xdr:colOff>180975</xdr:colOff>
      <xdr:row>14</xdr:row>
      <xdr:rowOff>50800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36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107950</xdr:rowOff>
    </xdr:from>
    <xdr:to>
      <xdr:col>69</xdr:col>
      <xdr:colOff>92075</xdr:colOff>
      <xdr:row>14</xdr:row>
      <xdr:rowOff>12700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36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57150</xdr:rowOff>
    </xdr:from>
    <xdr:to>
      <xdr:col>69</xdr:col>
      <xdr:colOff>142875</xdr:colOff>
      <xdr:row>14</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45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152400</xdr:rowOff>
    </xdr:from>
    <xdr:to>
      <xdr:col>82</xdr:col>
      <xdr:colOff>158750</xdr:colOff>
      <xdr:row>15</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168927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133350</xdr:rowOff>
    </xdr:from>
    <xdr:to>
      <xdr:col>78</xdr:col>
      <xdr:colOff>120650</xdr:colOff>
      <xdr:row>15</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73677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0</xdr:rowOff>
    </xdr:from>
    <xdr:to>
      <xdr:col>74</xdr:col>
      <xdr:colOff>31750</xdr:colOff>
      <xdr:row>14</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57150</xdr:rowOff>
    </xdr:from>
    <xdr:to>
      <xdr:col>69</xdr:col>
      <xdr:colOff>142875</xdr:colOff>
      <xdr:row>13</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2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5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令和６年度の扶助費は、子ども・子育て支援給付事業（</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億円）、児童手当費（</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億円）の増など全体で</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億円の増となり、経常一般財源は１億円増となったものの、扶助費に係る経常収支比率に増減はなかった。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本市の人口は、毎年</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人を超えるペースで減少している一方、少子化対策経費などの高止まりや、障がい者への福祉サービス給付が増加しており、今後も増加していくと見込まれる。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567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107950</xdr:rowOff>
    </xdr:from>
    <xdr:to>
      <xdr:col>24</xdr:col>
      <xdr:colOff>25400</xdr:colOff>
      <xdr:row>53</xdr:row>
      <xdr:rowOff>107950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19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107950</xdr:rowOff>
    </xdr:from>
    <xdr:to>
      <xdr:col>19</xdr:col>
      <xdr:colOff>187325</xdr:colOff>
      <xdr:row>53</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194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48277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107950</xdr:rowOff>
    </xdr:from>
    <xdr:to>
      <xdr:col>15</xdr:col>
      <xdr:colOff>98425</xdr:colOff>
      <xdr:row>53</xdr:row>
      <xdr:rowOff>165100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94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107950</xdr:rowOff>
    </xdr:from>
    <xdr:to>
      <xdr:col>11</xdr:col>
      <xdr:colOff>9525</xdr:colOff>
      <xdr:row>54</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94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57150</xdr:rowOff>
    </xdr:from>
    <xdr:to>
      <xdr:col>24</xdr:col>
      <xdr:colOff>76200</xdr:colOff>
      <xdr:row>53</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137177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114300</xdr:rowOff>
    </xdr:from>
    <xdr:to>
      <xdr:col>15</xdr:col>
      <xdr:colOff>149225</xdr:colOff>
      <xdr:row>54</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54627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57150</xdr:rowOff>
    </xdr:from>
    <xdr:to>
      <xdr:col>11</xdr:col>
      <xdr:colOff>60325</xdr:colOff>
      <xdr:row>53</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168927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その他に係る経常収支比率は、横ばい傾向にあるが、引き続き類似団体平均を上回っている。主な要因は繰出金であり、全体で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億円減少したものの比率は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ポイント増となり、類似団体平均を上回る状況が継続している。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今後も後期高齢者医療特別会計への繰出金は増加傾向であり、水道・下水道事業に対する繰出金の増が見込まれることから、使用料の見直しを含め、法定外繰出金の適正化を図っていく。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86178</xdr:rowOff>
    </xdr:from>
    <xdr:to>
      <xdr:col>82</xdr:col>
      <xdr:colOff>107950</xdr:colOff>
      <xdr:row>59</xdr:row>
      <xdr:rowOff>135165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201728"/>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86178</xdr:rowOff>
    </xdr:from>
    <xdr:to>
      <xdr:col>78</xdr:col>
      <xdr:colOff>69850</xdr:colOff>
      <xdr:row>59</xdr:row>
      <xdr:rowOff>86178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201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7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86178</xdr:rowOff>
    </xdr:from>
    <xdr:to>
      <xdr:col>73</xdr:col>
      <xdr:colOff>180975</xdr:colOff>
      <xdr:row>59</xdr:row>
      <xdr:rowOff>102507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102017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102507</xdr:rowOff>
    </xdr:from>
    <xdr:to>
      <xdr:col>69</xdr:col>
      <xdr:colOff>92075</xdr:colOff>
      <xdr:row>59</xdr:row>
      <xdr:rowOff>167822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180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84365</xdr:rowOff>
    </xdr:from>
    <xdr:to>
      <xdr:col>82</xdr:col>
      <xdr:colOff>158750</xdr:colOff>
      <xdr:row>60</xdr:row>
      <xdr:rowOff>14515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56442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35378</xdr:rowOff>
    </xdr:from>
    <xdr:to>
      <xdr:col>78</xdr:col>
      <xdr:colOff>120650</xdr:colOff>
      <xdr:row>59</xdr:row>
      <xdr:rowOff>136978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121755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35378</xdr:rowOff>
    </xdr:from>
    <xdr:to>
      <xdr:col>74</xdr:col>
      <xdr:colOff>31750</xdr:colOff>
      <xdr:row>59</xdr:row>
      <xdr:rowOff>136978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121755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51707</xdr:rowOff>
    </xdr:from>
    <xdr:to>
      <xdr:col>69</xdr:col>
      <xdr:colOff>142875</xdr:colOff>
      <xdr:row>59</xdr:row>
      <xdr:rowOff>153307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138084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117022</xdr:rowOff>
    </xdr:from>
    <xdr:to>
      <xdr:col>65</xdr:col>
      <xdr:colOff>53975</xdr:colOff>
      <xdr:row>60</xdr:row>
      <xdr:rowOff>47172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31949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令和６年度の補助費等は、物価高騰対策支援交付金等事業があったもののコロナワクチン接種体制確保事業の減などにより全体で</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億円の減となった。経常一般財源は、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億円の増となり、補助費等に係る経常収支比率は、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補助費等に係る経常収支比率は、類似団体平均と比べ高い割合となっており、人件費増や物価高騰に伴い一部事務組合負担金の増も見込まれることから、適正管理を行っていく必要がある。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100330</xdr:rowOff>
    </xdr:from>
    <xdr:to>
      <xdr:col>82</xdr:col>
      <xdr:colOff>107950</xdr:colOff>
      <xdr:row>41</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71297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85107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428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85090</xdr:rowOff>
    </xdr:from>
    <xdr:to>
      <xdr:col>78</xdr:col>
      <xdr:colOff>69850</xdr:colOff>
      <xdr:row>41</xdr:row>
      <xdr:rowOff>100330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71145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24147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367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39370</xdr:rowOff>
    </xdr:from>
    <xdr:to>
      <xdr:col>73</xdr:col>
      <xdr:colOff>180975</xdr:colOff>
      <xdr:row>41</xdr:row>
      <xdr:rowOff>85090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893800" y="7068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31767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37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39370</xdr:rowOff>
    </xdr:from>
    <xdr:to>
      <xdr:col>69</xdr:col>
      <xdr:colOff>92075</xdr:colOff>
      <xdr:row>41</xdr:row>
      <xdr:rowOff>123190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70688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16527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119397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29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110490</xdr:rowOff>
    </xdr:from>
    <xdr:to>
      <xdr:col>82</xdr:col>
      <xdr:colOff>158750</xdr:colOff>
      <xdr:row>42</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41</xdr:row>
      <xdr:rowOff>19067</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49530</xdr:rowOff>
    </xdr:from>
    <xdr:to>
      <xdr:col>78</xdr:col>
      <xdr:colOff>120650</xdr:colOff>
      <xdr:row>41</xdr:row>
      <xdr:rowOff>151130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135907</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34290</xdr:rowOff>
    </xdr:from>
    <xdr:to>
      <xdr:col>74</xdr:col>
      <xdr:colOff>31750</xdr:colOff>
      <xdr:row>41</xdr:row>
      <xdr:rowOff>135890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706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120667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715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160020</xdr:rowOff>
    </xdr:from>
    <xdr:to>
      <xdr:col>69</xdr:col>
      <xdr:colOff>142875</xdr:colOff>
      <xdr:row>41</xdr:row>
      <xdr:rowOff>90170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701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74947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710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72390</xdr:rowOff>
    </xdr:from>
    <xdr:to>
      <xdr:col>65</xdr:col>
      <xdr:colOff>53975</xdr:colOff>
      <xdr:row>42</xdr:row>
      <xdr:rowOff>2540</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710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158767</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718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令和６年度の公債費は、</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億円、経常一般財源が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億円減となり、公債費に係る経常収支比率</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ポイント減少し、類似団体内順位は、昨年度より改善した。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今後は、合併特例債等の償還により当面高い水準で推移するものの、</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億円を下回る額で推移していくものと見込んでいる。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引き続き財政計画に基づき新規借り入れの抑制を図ることにより、健全な財政運営を図っていく必要がある。</a:t>
          </a: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16510</xdr:rowOff>
    </xdr:from>
    <xdr:to>
      <xdr:col>24</xdr:col>
      <xdr:colOff>25400</xdr:colOff>
      <xdr:row>79</xdr:row>
      <xdr:rowOff>77470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3236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49547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59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77470</xdr:rowOff>
    </xdr:from>
    <xdr:to>
      <xdr:col>24</xdr:col>
      <xdr:colOff>114300</xdr:colOff>
      <xdr:row>79</xdr:row>
      <xdr:rowOff>77470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622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102887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7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16510</xdr:rowOff>
    </xdr:from>
    <xdr:to>
      <xdr:col>24</xdr:col>
      <xdr:colOff>114300</xdr:colOff>
      <xdr:row>73</xdr:row>
      <xdr:rowOff>16510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32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77</xdr:row>
      <xdr:rowOff>46989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31800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77487</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293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80</xdr:row>
      <xdr:rowOff>35561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3248639"/>
          <a:ext cx="889000" cy="50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39370</xdr:rowOff>
    </xdr:from>
    <xdr:to>
      <xdr:col>15</xdr:col>
      <xdr:colOff>98425</xdr:colOff>
      <xdr:row>80</xdr:row>
      <xdr:rowOff>35561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2209800" y="13241020"/>
          <a:ext cx="889000" cy="5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160020</xdr:rowOff>
    </xdr:from>
    <xdr:to>
      <xdr:col>15</xdr:col>
      <xdr:colOff>149225</xdr:colOff>
      <xdr:row>77</xdr:row>
      <xdr:rowOff>90170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100347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39370</xdr:rowOff>
    </xdr:from>
    <xdr:to>
      <xdr:col>11</xdr:col>
      <xdr:colOff>9525</xdr:colOff>
      <xdr:row>77</xdr:row>
      <xdr:rowOff>153670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2410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22861</xdr:rowOff>
    </xdr:from>
    <xdr:to>
      <xdr:col>11</xdr:col>
      <xdr:colOff>60325</xdr:colOff>
      <xdr:row>76</xdr:row>
      <xdr:rowOff>124461</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134637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110490</xdr:rowOff>
    </xdr:from>
    <xdr:to>
      <xdr:col>6</xdr:col>
      <xdr:colOff>171450</xdr:colOff>
      <xdr:row>76</xdr:row>
      <xdr:rowOff>40639</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50817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71138</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82566</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156211</xdr:rowOff>
    </xdr:from>
    <xdr:to>
      <xdr:col>15</xdr:col>
      <xdr:colOff>149225</xdr:colOff>
      <xdr:row>80</xdr:row>
      <xdr:rowOff>86361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71138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160020</xdr:rowOff>
    </xdr:from>
    <xdr:to>
      <xdr:col>11</xdr:col>
      <xdr:colOff>60325</xdr:colOff>
      <xdr:row>77</xdr:row>
      <xdr:rowOff>90170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74947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102870</xdr:rowOff>
    </xdr:from>
    <xdr:to>
      <xdr:col>6</xdr:col>
      <xdr:colOff>171450</xdr:colOff>
      <xdr:row>78</xdr:row>
      <xdr:rowOff>33020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17797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公債費を除いた経常経費で多くを占めるのが扶助費、補助費等、物件費となっている。扶助費については、少子高齢化の進行に加え、障がい者支援経費も引き続き増加が見込まれる。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公共施設の維持管理経費は一定程度見込む必要があることから、事務事業の精査と公共施設の適正管理を進めていく必要がある。</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138430</xdr:rowOff>
    </xdr:from>
    <xdr:to>
      <xdr:col>82</xdr:col>
      <xdr:colOff>107950</xdr:colOff>
      <xdr:row>81</xdr:row>
      <xdr:rowOff>100330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65428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53357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138430</xdr:rowOff>
    </xdr:from>
    <xdr:to>
      <xdr:col>82</xdr:col>
      <xdr:colOff>196850</xdr:colOff>
      <xdr:row>73</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78</xdr:row>
      <xdr:rowOff>81280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27150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119397</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119380</xdr:rowOff>
    </xdr:from>
    <xdr:to>
      <xdr:col>78</xdr:col>
      <xdr:colOff>69850</xdr:colOff>
      <xdr:row>77</xdr:row>
      <xdr:rowOff>69850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1495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11430</xdr:rowOff>
    </xdr:from>
    <xdr:to>
      <xdr:col>78</xdr:col>
      <xdr:colOff>120650</xdr:colOff>
      <xdr:row>77</xdr:row>
      <xdr:rowOff>113030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123207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43180</xdr:rowOff>
    </xdr:from>
    <xdr:to>
      <xdr:col>73</xdr:col>
      <xdr:colOff>180975</xdr:colOff>
      <xdr:row>76</xdr:row>
      <xdr:rowOff>119380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0733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77</xdr:row>
      <xdr:rowOff>92711</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073380"/>
          <a:ext cx="8890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30480</xdr:rowOff>
    </xdr:from>
    <xdr:to>
      <xdr:col>82</xdr:col>
      <xdr:colOff>158750</xdr:colOff>
      <xdr:row>78</xdr:row>
      <xdr:rowOff>132080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2557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68580</xdr:rowOff>
    </xdr:from>
    <xdr:to>
      <xdr:col>74</xdr:col>
      <xdr:colOff>31750</xdr:colOff>
      <xdr:row>76</xdr:row>
      <xdr:rowOff>170180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8907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78757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153688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岩手県奥州市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58877</xdr:rowOff>
    </xdr:from>
    <xdr:to>
      <xdr:col>29</xdr:col>
      <xdr:colOff>127000</xdr:colOff>
      <xdr:row>21</xdr:row>
      <xdr:rowOff>2642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3902"/>
          <a:ext cx="0" cy="14868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146169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2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2642</xdr:rowOff>
    </xdr:from>
    <xdr:to>
      <xdr:col>30</xdr:col>
      <xdr:colOff>25400</xdr:colOff>
      <xdr:row>21</xdr:row>
      <xdr:rowOff>2642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507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145254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0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58877</xdr:rowOff>
    </xdr:from>
    <xdr:to>
      <xdr:col>30</xdr:col>
      <xdr:colOff>25400</xdr:colOff>
      <xdr:row>12</xdr:row>
      <xdr:rowOff>58877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3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58915</xdr:rowOff>
    </xdr:from>
    <xdr:to>
      <xdr:col>29</xdr:col>
      <xdr:colOff>127000</xdr:colOff>
      <xdr:row>15</xdr:row>
      <xdr:rowOff>5461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35390"/>
          <a:ext cx="647700" cy="289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71213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90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99136</xdr:rowOff>
    </xdr:from>
    <xdr:to>
      <xdr:col>29</xdr:col>
      <xdr:colOff>177800</xdr:colOff>
      <xdr:row>16</xdr:row>
      <xdr:rowOff>29286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85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5461</xdr:rowOff>
    </xdr:from>
    <xdr:to>
      <xdr:col>26</xdr:col>
      <xdr:colOff>50800</xdr:colOff>
      <xdr:row>15</xdr:row>
      <xdr:rowOff>163005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24836"/>
          <a:ext cx="698500" cy="157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128664</xdr:rowOff>
    </xdr:from>
    <xdr:to>
      <xdr:col>26</xdr:col>
      <xdr:colOff>101600</xdr:colOff>
      <xdr:row>17</xdr:row>
      <xdr:rowOff>58814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19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43591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05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163005</xdr:rowOff>
    </xdr:from>
    <xdr:to>
      <xdr:col>22</xdr:col>
      <xdr:colOff>114300</xdr:colOff>
      <xdr:row>16</xdr:row>
      <xdr:rowOff>1689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82380"/>
          <a:ext cx="698500" cy="10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59588</xdr:rowOff>
    </xdr:from>
    <xdr:to>
      <xdr:col>22</xdr:col>
      <xdr:colOff>165100</xdr:colOff>
      <xdr:row>17</xdr:row>
      <xdr:rowOff>161188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145965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0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1689</xdr:rowOff>
    </xdr:from>
    <xdr:to>
      <xdr:col>18</xdr:col>
      <xdr:colOff>177800</xdr:colOff>
      <xdr:row>16</xdr:row>
      <xdr:rowOff>31445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92514"/>
          <a:ext cx="698500" cy="29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100470</xdr:rowOff>
    </xdr:from>
    <xdr:to>
      <xdr:col>19</xdr:col>
      <xdr:colOff>38100</xdr:colOff>
      <xdr:row>18</xdr:row>
      <xdr:rowOff>30620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15397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132436</xdr:rowOff>
    </xdr:from>
    <xdr:to>
      <xdr:col>15</xdr:col>
      <xdr:colOff>101600</xdr:colOff>
      <xdr:row>19</xdr:row>
      <xdr:rowOff>62586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66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47363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8115</xdr:rowOff>
    </xdr:from>
    <xdr:to>
      <xdr:col>29</xdr:col>
      <xdr:colOff>177800</xdr:colOff>
      <xdr:row>13</xdr:row>
      <xdr:rowOff>109715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84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24642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2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126111</xdr:rowOff>
    </xdr:from>
    <xdr:to>
      <xdr:col>26</xdr:col>
      <xdr:colOff>101600</xdr:colOff>
      <xdr:row>15</xdr:row>
      <xdr:rowOff>56261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74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66438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42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112205</xdr:rowOff>
    </xdr:from>
    <xdr:to>
      <xdr:col>22</xdr:col>
      <xdr:colOff>165100</xdr:colOff>
      <xdr:row>16</xdr:row>
      <xdr:rowOff>42355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31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52532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0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122339</xdr:rowOff>
    </xdr:from>
    <xdr:to>
      <xdr:col>19</xdr:col>
      <xdr:colOff>38100</xdr:colOff>
      <xdr:row>16</xdr:row>
      <xdr:rowOff>52489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41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62666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1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152095</xdr:rowOff>
    </xdr:from>
    <xdr:to>
      <xdr:col>15</xdr:col>
      <xdr:colOff>101600</xdr:colOff>
      <xdr:row>16</xdr:row>
      <xdr:rowOff>82245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71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92422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35</xdr:row>
      <xdr:rowOff>19466</xdr:rowOff>
    </xdr:from>
    <xdr:to>
      <xdr:col>29</xdr:col>
      <xdr:colOff>127000</xdr:colOff>
      <xdr:row>38</xdr:row>
      <xdr:rowOff>70467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629816"/>
          <a:ext cx="0" cy="9082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42544</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1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70467</xdr:rowOff>
    </xdr:from>
    <xdr:to>
      <xdr:col>30</xdr:col>
      <xdr:colOff>25400</xdr:colOff>
      <xdr:row>38</xdr:row>
      <xdr:rowOff>70467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80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34</xdr:row>
      <xdr:rowOff>105844</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37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35</xdr:row>
      <xdr:rowOff>19466</xdr:rowOff>
    </xdr:from>
    <xdr:to>
      <xdr:col>30</xdr:col>
      <xdr:colOff>25400</xdr:colOff>
      <xdr:row>35</xdr:row>
      <xdr:rowOff>19466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6298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100048</xdr:rowOff>
    </xdr:from>
    <xdr:to>
      <xdr:col>29</xdr:col>
      <xdr:colOff>127000</xdr:colOff>
      <xdr:row>35</xdr:row>
      <xdr:rowOff>142499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710398"/>
          <a:ext cx="647700" cy="42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325272</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356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10295</xdr:rowOff>
    </xdr:from>
    <xdr:to>
      <xdr:col>29</xdr:col>
      <xdr:colOff>177800</xdr:colOff>
      <xdr:row>36</xdr:row>
      <xdr:rowOff>111895</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635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424</xdr:rowOff>
    </xdr:from>
    <xdr:to>
      <xdr:col>26</xdr:col>
      <xdr:colOff>50800</xdr:colOff>
      <xdr:row>35</xdr:row>
      <xdr:rowOff>142499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267874"/>
          <a:ext cx="698500" cy="484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12055</xdr:rowOff>
    </xdr:from>
    <xdr:to>
      <xdr:col>26</xdr:col>
      <xdr:colOff>101600</xdr:colOff>
      <xdr:row>36</xdr:row>
      <xdr:rowOff>113655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6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98432</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7051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424</xdr:rowOff>
    </xdr:from>
    <xdr:to>
      <xdr:col>22</xdr:col>
      <xdr:colOff>114300</xdr:colOff>
      <xdr:row>35</xdr:row>
      <xdr:rowOff>69507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267874"/>
          <a:ext cx="698500" cy="411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313052</xdr:rowOff>
    </xdr:from>
    <xdr:to>
      <xdr:col>22</xdr:col>
      <xdr:colOff>165100</xdr:colOff>
      <xdr:row>36</xdr:row>
      <xdr:rowOff>71752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234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56529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0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329836</xdr:rowOff>
    </xdr:from>
    <xdr:to>
      <xdr:col>18</xdr:col>
      <xdr:colOff>177800</xdr:colOff>
      <xdr:row>35</xdr:row>
      <xdr:rowOff>69507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597286"/>
          <a:ext cx="698500" cy="82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54826</xdr:rowOff>
    </xdr:from>
    <xdr:to>
      <xdr:col>19</xdr:col>
      <xdr:colOff>38100</xdr:colOff>
      <xdr:row>36</xdr:row>
      <xdr:rowOff>156426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08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141203</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94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125715</xdr:rowOff>
    </xdr:from>
    <xdr:to>
      <xdr:col>15</xdr:col>
      <xdr:colOff>101600</xdr:colOff>
      <xdr:row>37</xdr:row>
      <xdr:rowOff>55865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7078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40642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165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49248</xdr:rowOff>
    </xdr:from>
    <xdr:to>
      <xdr:col>29</xdr:col>
      <xdr:colOff>177800</xdr:colOff>
      <xdr:row>35</xdr:row>
      <xdr:rowOff>150848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659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300725</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568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91699</xdr:rowOff>
    </xdr:from>
    <xdr:to>
      <xdr:col>26</xdr:col>
      <xdr:colOff>101600</xdr:colOff>
      <xdr:row>35</xdr:row>
      <xdr:rowOff>193299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02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203476</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470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292524</xdr:rowOff>
    </xdr:from>
    <xdr:to>
      <xdr:col>22</xdr:col>
      <xdr:colOff>165100</xdr:colOff>
      <xdr:row>34</xdr:row>
      <xdr:rowOff>51224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217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61401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5985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18707</xdr:rowOff>
    </xdr:from>
    <xdr:to>
      <xdr:col>19</xdr:col>
      <xdr:colOff>38100</xdr:colOff>
      <xdr:row>35</xdr:row>
      <xdr:rowOff>120307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629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130484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39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279036</xdr:rowOff>
    </xdr:from>
    <xdr:to>
      <xdr:col>15</xdr:col>
      <xdr:colOff>101600</xdr:colOff>
      <xdr:row>35</xdr:row>
      <xdr:rowOff>37736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546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47914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31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岩手県奥州市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107,798
106,851
993.30
64,566,092
63,851,039
384,026
35,082,155
50,220,094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8777</xdr:rowOff>
    </xdr:from>
    <xdr:to>
      <xdr:col>24</xdr:col>
      <xdr:colOff>63500</xdr:colOff>
      <xdr:row>37</xdr:row>
      <xdr:rowOff>80460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80977"/>
          <a:ext cx="838200" cy="24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54888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84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80460</xdr:rowOff>
    </xdr:from>
    <xdr:to>
      <xdr:col>19</xdr:col>
      <xdr:colOff>177800</xdr:colOff>
      <xdr:row>38</xdr:row>
      <xdr:rowOff>73504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4110"/>
          <a:ext cx="889000" cy="16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168818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138720</xdr:rowOff>
    </xdr:from>
    <xdr:to>
      <xdr:col>15</xdr:col>
      <xdr:colOff>50800</xdr:colOff>
      <xdr:row>38</xdr:row>
      <xdr:rowOff>73504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82370"/>
          <a:ext cx="889000" cy="10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34107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3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138720</xdr:rowOff>
    </xdr:from>
    <xdr:to>
      <xdr:col>10</xdr:col>
      <xdr:colOff>114300</xdr:colOff>
      <xdr:row>37</xdr:row>
      <xdr:rowOff>156355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82370"/>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81820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38255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129427</xdr:rowOff>
    </xdr:from>
    <xdr:to>
      <xdr:col>24</xdr:col>
      <xdr:colOff>114300</xdr:colOff>
      <xdr:row>36</xdr:row>
      <xdr:rowOff>59577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3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107854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0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29660</xdr:rowOff>
    </xdr:from>
    <xdr:to>
      <xdr:col>20</xdr:col>
      <xdr:colOff>38100</xdr:colOff>
      <xdr:row>37</xdr:row>
      <xdr:rowOff>131260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122387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22704</xdr:rowOff>
    </xdr:from>
    <xdr:to>
      <xdr:col>15</xdr:col>
      <xdr:colOff>101600</xdr:colOff>
      <xdr:row>38</xdr:row>
      <xdr:rowOff>124304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3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115431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3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87920</xdr:rowOff>
    </xdr:from>
    <xdr:to>
      <xdr:col>10</xdr:col>
      <xdr:colOff>165100</xdr:colOff>
      <xdr:row>38</xdr:row>
      <xdr:rowOff>18070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3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9197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105555</xdr:rowOff>
    </xdr:from>
    <xdr:to>
      <xdr:col>6</xdr:col>
      <xdr:colOff>38100</xdr:colOff>
      <xdr:row>38</xdr:row>
      <xdr:rowOff>35705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26832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4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86036</xdr:rowOff>
    </xdr:from>
    <xdr:to>
      <xdr:col>24</xdr:col>
      <xdr:colOff>63500</xdr:colOff>
      <xdr:row>57</xdr:row>
      <xdr:rowOff>4959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687236"/>
          <a:ext cx="838200" cy="9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39787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69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163799</xdr:rowOff>
    </xdr:from>
    <xdr:to>
      <xdr:col>19</xdr:col>
      <xdr:colOff>177800</xdr:colOff>
      <xdr:row>57</xdr:row>
      <xdr:rowOff>4959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764999"/>
          <a:ext cx="889000" cy="1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16908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4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126746</xdr:rowOff>
    </xdr:from>
    <xdr:to>
      <xdr:col>15</xdr:col>
      <xdr:colOff>50800</xdr:colOff>
      <xdr:row>56</xdr:row>
      <xdr:rowOff>163799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727946"/>
          <a:ext cx="889000" cy="3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10069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3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126746</xdr:rowOff>
    </xdr:from>
    <xdr:to>
      <xdr:col>10</xdr:col>
      <xdr:colOff>114300</xdr:colOff>
      <xdr:row>58</xdr:row>
      <xdr:rowOff>39154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27946"/>
          <a:ext cx="889000" cy="25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81043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5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109332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05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35236</xdr:rowOff>
    </xdr:from>
    <xdr:to>
      <xdr:col>24</xdr:col>
      <xdr:colOff>114300</xdr:colOff>
      <xdr:row>56</xdr:row>
      <xdr:rowOff>136836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13663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61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125609</xdr:rowOff>
    </xdr:from>
    <xdr:to>
      <xdr:col>20</xdr:col>
      <xdr:colOff>38100</xdr:colOff>
      <xdr:row>57</xdr:row>
      <xdr:rowOff>55759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2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46886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1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112999</xdr:rowOff>
    </xdr:from>
    <xdr:to>
      <xdr:col>15</xdr:col>
      <xdr:colOff>101600</xdr:colOff>
      <xdr:row>57</xdr:row>
      <xdr:rowOff>43149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1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34276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0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75946</xdr:rowOff>
    </xdr:from>
    <xdr:to>
      <xdr:col>10</xdr:col>
      <xdr:colOff>165100</xdr:colOff>
      <xdr:row>57</xdr:row>
      <xdr:rowOff>6096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7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22623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5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159804</xdr:rowOff>
    </xdr:from>
    <xdr:to>
      <xdr:col>6</xdr:col>
      <xdr:colOff>38100</xdr:colOff>
      <xdr:row>58</xdr:row>
      <xdr:rowOff>89954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3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106481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70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136591</xdr:rowOff>
    </xdr:from>
    <xdr:to>
      <xdr:col>24</xdr:col>
      <xdr:colOff>63500</xdr:colOff>
      <xdr:row>76</xdr:row>
      <xdr:rowOff>77612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995341"/>
          <a:ext cx="838200" cy="11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27962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58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757</xdr:rowOff>
    </xdr:from>
    <xdr:to>
      <xdr:col>19</xdr:col>
      <xdr:colOff>177800</xdr:colOff>
      <xdr:row>76</xdr:row>
      <xdr:rowOff>77612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030957"/>
          <a:ext cx="889000" cy="7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143222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7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82459</xdr:rowOff>
    </xdr:from>
    <xdr:to>
      <xdr:col>15</xdr:col>
      <xdr:colOff>50800</xdr:colOff>
      <xdr:row>76</xdr:row>
      <xdr:rowOff>757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769759"/>
          <a:ext cx="889000" cy="26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149761</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7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36922</xdr:rowOff>
    </xdr:from>
    <xdr:to>
      <xdr:col>10</xdr:col>
      <xdr:colOff>114300</xdr:colOff>
      <xdr:row>74</xdr:row>
      <xdr:rowOff>82459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724222"/>
          <a:ext cx="889000" cy="4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109938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49496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25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85791</xdr:rowOff>
    </xdr:from>
    <xdr:to>
      <xdr:col>24</xdr:col>
      <xdr:colOff>114300</xdr:colOff>
      <xdr:row>76</xdr:row>
      <xdr:rowOff>15940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445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108668</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79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26812</xdr:rowOff>
    </xdr:from>
    <xdr:to>
      <xdr:col>20</xdr:col>
      <xdr:colOff>38100</xdr:colOff>
      <xdr:row>76</xdr:row>
      <xdr:rowOff>128412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5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144939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83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121407</xdr:rowOff>
    </xdr:from>
    <xdr:to>
      <xdr:col>15</xdr:col>
      <xdr:colOff>101600</xdr:colOff>
      <xdr:row>76</xdr:row>
      <xdr:rowOff>51557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8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68084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75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31659</xdr:rowOff>
    </xdr:from>
    <xdr:to>
      <xdr:col>10</xdr:col>
      <xdr:colOff>165100</xdr:colOff>
      <xdr:row>74</xdr:row>
      <xdr:rowOff>133259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1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149786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49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157572</xdr:rowOff>
    </xdr:from>
    <xdr:to>
      <xdr:col>6</xdr:col>
      <xdr:colOff>38100</xdr:colOff>
      <xdr:row>74</xdr:row>
      <xdr:rowOff>87722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67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104249</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44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82305</xdr:rowOff>
    </xdr:from>
    <xdr:to>
      <xdr:col>24</xdr:col>
      <xdr:colOff>63500</xdr:colOff>
      <xdr:row>98</xdr:row>
      <xdr:rowOff>23848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12955"/>
          <a:ext cx="838200" cy="1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133396</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49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23848</xdr:rowOff>
    </xdr:from>
    <xdr:to>
      <xdr:col>19</xdr:col>
      <xdr:colOff>177800</xdr:colOff>
      <xdr:row>98</xdr:row>
      <xdr:rowOff>78761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25948"/>
          <a:ext cx="889000" cy="5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12423</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0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139895</xdr:rowOff>
    </xdr:from>
    <xdr:to>
      <xdr:col>15</xdr:col>
      <xdr:colOff>50800</xdr:colOff>
      <xdr:row>98</xdr:row>
      <xdr:rowOff>78761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70545"/>
          <a:ext cx="889000" cy="11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169831</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45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139895</xdr:rowOff>
    </xdr:from>
    <xdr:to>
      <xdr:col>10</xdr:col>
      <xdr:colOff>114300</xdr:colOff>
      <xdr:row>99</xdr:row>
      <xdr:rowOff>138460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70545"/>
          <a:ext cx="889000" cy="34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119914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36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111929</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9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31505</xdr:rowOff>
    </xdr:from>
    <xdr:to>
      <xdr:col>24</xdr:col>
      <xdr:colOff>114300</xdr:colOff>
      <xdr:row>97</xdr:row>
      <xdr:rowOff>133105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6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117882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7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144498</xdr:rowOff>
    </xdr:from>
    <xdr:to>
      <xdr:col>20</xdr:col>
      <xdr:colOff>38100</xdr:colOff>
      <xdr:row>98</xdr:row>
      <xdr:rowOff>74648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7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65775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86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27961</xdr:rowOff>
    </xdr:from>
    <xdr:to>
      <xdr:col>15</xdr:col>
      <xdr:colOff>101600</xdr:colOff>
      <xdr:row>98</xdr:row>
      <xdr:rowOff>129561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3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120688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922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89095</xdr:rowOff>
    </xdr:from>
    <xdr:to>
      <xdr:col>10</xdr:col>
      <xdr:colOff>165100</xdr:colOff>
      <xdr:row>98</xdr:row>
      <xdr:rowOff>19245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1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10372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812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87660</xdr:rowOff>
    </xdr:from>
    <xdr:to>
      <xdr:col>6</xdr:col>
      <xdr:colOff>38100</xdr:colOff>
      <xdr:row>100</xdr:row>
      <xdr:rowOff>17810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6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8937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15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155466</xdr:rowOff>
    </xdr:from>
    <xdr:to>
      <xdr:col>54</xdr:col>
      <xdr:colOff>189865</xdr:colOff>
      <xdr:row>38</xdr:row>
      <xdr:rowOff>6449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813316"/>
          <a:ext cx="1270" cy="708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10276</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2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6449</xdr:rowOff>
    </xdr:from>
    <xdr:to>
      <xdr:col>55</xdr:col>
      <xdr:colOff>88900</xdr:colOff>
      <xdr:row>38</xdr:row>
      <xdr:rowOff>6449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21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102143</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588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155466</xdr:rowOff>
    </xdr:from>
    <xdr:to>
      <xdr:col>55</xdr:col>
      <xdr:colOff>88900</xdr:colOff>
      <xdr:row>33</xdr:row>
      <xdr:rowOff>155466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813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83907</xdr:rowOff>
    </xdr:from>
    <xdr:to>
      <xdr:col>55</xdr:col>
      <xdr:colOff>0</xdr:colOff>
      <xdr:row>34</xdr:row>
      <xdr:rowOff>90726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913207"/>
          <a:ext cx="838200" cy="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65742</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0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87315</xdr:rowOff>
    </xdr:from>
    <xdr:to>
      <xdr:col>55</xdr:col>
      <xdr:colOff>50800</xdr:colOff>
      <xdr:row>36</xdr:row>
      <xdr:rowOff>17465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8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76805</xdr:rowOff>
    </xdr:from>
    <xdr:to>
      <xdr:col>50</xdr:col>
      <xdr:colOff>114300</xdr:colOff>
      <xdr:row>34</xdr:row>
      <xdr:rowOff>90726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906105"/>
          <a:ext cx="889000" cy="1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71382</xdr:rowOff>
    </xdr:from>
    <xdr:to>
      <xdr:col>50</xdr:col>
      <xdr:colOff>165100</xdr:colOff>
      <xdr:row>36</xdr:row>
      <xdr:rowOff>1532</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164109</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6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76805</xdr:rowOff>
    </xdr:from>
    <xdr:to>
      <xdr:col>45</xdr:col>
      <xdr:colOff>177800</xdr:colOff>
      <xdr:row>34</xdr:row>
      <xdr:rowOff>160922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906105"/>
          <a:ext cx="889000" cy="8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59815</xdr:rowOff>
    </xdr:from>
    <xdr:to>
      <xdr:col>46</xdr:col>
      <xdr:colOff>38100</xdr:colOff>
      <xdr:row>35</xdr:row>
      <xdr:rowOff>161415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152542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5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141567</xdr:rowOff>
    </xdr:from>
    <xdr:to>
      <xdr:col>41</xdr:col>
      <xdr:colOff>50800</xdr:colOff>
      <xdr:row>34</xdr:row>
      <xdr:rowOff>160922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13617"/>
          <a:ext cx="889000" cy="87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126154</xdr:rowOff>
    </xdr:from>
    <xdr:to>
      <xdr:col>41</xdr:col>
      <xdr:colOff>101600</xdr:colOff>
      <xdr:row>36</xdr:row>
      <xdr:rowOff>56304</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12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47431</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21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119631</xdr:rowOff>
    </xdr:from>
    <xdr:to>
      <xdr:col>36</xdr:col>
      <xdr:colOff>165100</xdr:colOff>
      <xdr:row>32</xdr:row>
      <xdr:rowOff>49781</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43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40908</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33107</xdr:rowOff>
    </xdr:from>
    <xdr:to>
      <xdr:col>55</xdr:col>
      <xdr:colOff>50800</xdr:colOff>
      <xdr:row>34</xdr:row>
      <xdr:rowOff>134707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86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119484</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77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39926</xdr:rowOff>
    </xdr:from>
    <xdr:to>
      <xdr:col>50</xdr:col>
      <xdr:colOff>165100</xdr:colOff>
      <xdr:row>34</xdr:row>
      <xdr:rowOff>141526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86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158053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64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26005</xdr:rowOff>
    </xdr:from>
    <xdr:to>
      <xdr:col>46</xdr:col>
      <xdr:colOff>38100</xdr:colOff>
      <xdr:row>34</xdr:row>
      <xdr:rowOff>127605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85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144132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630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110122</xdr:rowOff>
    </xdr:from>
    <xdr:to>
      <xdr:col>41</xdr:col>
      <xdr:colOff>101600</xdr:colOff>
      <xdr:row>35</xdr:row>
      <xdr:rowOff>40272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3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56799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71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90767</xdr:rowOff>
    </xdr:from>
    <xdr:to>
      <xdr:col>36</xdr:col>
      <xdr:colOff>165100</xdr:colOff>
      <xdr:row>30</xdr:row>
      <xdr:rowOff>20917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06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37444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3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164209</xdr:rowOff>
    </xdr:from>
    <xdr:to>
      <xdr:col>54</xdr:col>
      <xdr:colOff>189865</xdr:colOff>
      <xdr:row>56</xdr:row>
      <xdr:rowOff>150167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736709"/>
          <a:ext cx="1270" cy="1014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153994</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975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150167</xdr:rowOff>
    </xdr:from>
    <xdr:to>
      <xdr:col>55</xdr:col>
      <xdr:colOff>88900</xdr:colOff>
      <xdr:row>56</xdr:row>
      <xdr:rowOff>150167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975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110886</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51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164209</xdr:rowOff>
    </xdr:from>
    <xdr:to>
      <xdr:col>55</xdr:col>
      <xdr:colOff>88900</xdr:colOff>
      <xdr:row>50</xdr:row>
      <xdr:rowOff>164209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736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87775</xdr:rowOff>
    </xdr:from>
    <xdr:to>
      <xdr:col>55</xdr:col>
      <xdr:colOff>0</xdr:colOff>
      <xdr:row>56</xdr:row>
      <xdr:rowOff>129935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517525"/>
          <a:ext cx="838200" cy="21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117247</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204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94370</xdr:rowOff>
    </xdr:from>
    <xdr:to>
      <xdr:col>55</xdr:col>
      <xdr:colOff>50800</xdr:colOff>
      <xdr:row>55</xdr:row>
      <xdr:rowOff>24520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3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129935</xdr:rowOff>
    </xdr:from>
    <xdr:to>
      <xdr:col>50</xdr:col>
      <xdr:colOff>114300</xdr:colOff>
      <xdr:row>58</xdr:row>
      <xdr:rowOff>149775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731135"/>
          <a:ext cx="889000" cy="36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124235</xdr:rowOff>
    </xdr:from>
    <xdr:to>
      <xdr:col>50</xdr:col>
      <xdr:colOff>165100</xdr:colOff>
      <xdr:row>56</xdr:row>
      <xdr:rowOff>54385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55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70912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32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106145</xdr:rowOff>
    </xdr:from>
    <xdr:to>
      <xdr:col>45</xdr:col>
      <xdr:colOff>177800</xdr:colOff>
      <xdr:row>58</xdr:row>
      <xdr:rowOff>149775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10050245"/>
          <a:ext cx="889000" cy="4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98044</xdr:rowOff>
    </xdr:from>
    <xdr:to>
      <xdr:col>46</xdr:col>
      <xdr:colOff>38100</xdr:colOff>
      <xdr:row>56</xdr:row>
      <xdr:rowOff>28194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527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44721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30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17921</xdr:rowOff>
    </xdr:from>
    <xdr:to>
      <xdr:col>41</xdr:col>
      <xdr:colOff>50800</xdr:colOff>
      <xdr:row>58</xdr:row>
      <xdr:rowOff>106145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962021"/>
          <a:ext cx="889000" cy="8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43490</xdr:rowOff>
    </xdr:from>
    <xdr:to>
      <xdr:col>41</xdr:col>
      <xdr:colOff>101600</xdr:colOff>
      <xdr:row>55</xdr:row>
      <xdr:rowOff>145090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161617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24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43898</xdr:rowOff>
    </xdr:from>
    <xdr:to>
      <xdr:col>36</xdr:col>
      <xdr:colOff>165100</xdr:colOff>
      <xdr:row>54</xdr:row>
      <xdr:rowOff>145498</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30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162025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07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36975</xdr:rowOff>
    </xdr:from>
    <xdr:to>
      <xdr:col>55</xdr:col>
      <xdr:colOff>50800</xdr:colOff>
      <xdr:row>55</xdr:row>
      <xdr:rowOff>138575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46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15402</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44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79135</xdr:rowOff>
    </xdr:from>
    <xdr:to>
      <xdr:col>50</xdr:col>
      <xdr:colOff>165100</xdr:colOff>
      <xdr:row>57</xdr:row>
      <xdr:rowOff>9285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68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412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77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98975</xdr:rowOff>
    </xdr:from>
    <xdr:to>
      <xdr:col>46</xdr:col>
      <xdr:colOff>38100</xdr:colOff>
      <xdr:row>59</xdr:row>
      <xdr:rowOff>29125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1004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20252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1013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55345</xdr:rowOff>
    </xdr:from>
    <xdr:to>
      <xdr:col>41</xdr:col>
      <xdr:colOff>101600</xdr:colOff>
      <xdr:row>58</xdr:row>
      <xdr:rowOff>156945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99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148072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1009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138571</xdr:rowOff>
    </xdr:from>
    <xdr:to>
      <xdr:col>36</xdr:col>
      <xdr:colOff>165100</xdr:colOff>
      <xdr:row>58</xdr:row>
      <xdr:rowOff>68721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91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59848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1000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142398</xdr:rowOff>
    </xdr:from>
    <xdr:to>
      <xdr:col>55</xdr:col>
      <xdr:colOff>0</xdr:colOff>
      <xdr:row>78</xdr:row>
      <xdr:rowOff>82414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172598"/>
          <a:ext cx="838200" cy="28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128648</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2815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82414</xdr:rowOff>
    </xdr:from>
    <xdr:to>
      <xdr:col>50</xdr:col>
      <xdr:colOff>114300</xdr:colOff>
      <xdr:row>78</xdr:row>
      <xdr:rowOff>126944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455514"/>
          <a:ext cx="889000" cy="4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25336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271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115697</xdr:rowOff>
    </xdr:from>
    <xdr:to>
      <xdr:col>45</xdr:col>
      <xdr:colOff>177800</xdr:colOff>
      <xdr:row>78</xdr:row>
      <xdr:rowOff>126944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488797"/>
          <a:ext cx="889000" cy="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89801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26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73315</xdr:rowOff>
    </xdr:from>
    <xdr:to>
      <xdr:col>41</xdr:col>
      <xdr:colOff>50800</xdr:colOff>
      <xdr:row>78</xdr:row>
      <xdr:rowOff>115697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3274965"/>
          <a:ext cx="889000" cy="21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138721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265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91598</xdr:rowOff>
    </xdr:from>
    <xdr:to>
      <xdr:col>55</xdr:col>
      <xdr:colOff>50800</xdr:colOff>
      <xdr:row>77</xdr:row>
      <xdr:rowOff>21748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12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70025</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1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31614</xdr:rowOff>
    </xdr:from>
    <xdr:to>
      <xdr:col>50</xdr:col>
      <xdr:colOff>165100</xdr:colOff>
      <xdr:row>78</xdr:row>
      <xdr:rowOff>133214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0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124341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49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76144</xdr:rowOff>
    </xdr:from>
    <xdr:to>
      <xdr:col>46</xdr:col>
      <xdr:colOff>38100</xdr:colOff>
      <xdr:row>79</xdr:row>
      <xdr:rowOff>6294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44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168871</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61017" y="13541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64897</xdr:rowOff>
    </xdr:from>
    <xdr:to>
      <xdr:col>41</xdr:col>
      <xdr:colOff>101600</xdr:colOff>
      <xdr:row>78</xdr:row>
      <xdr:rowOff>166497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43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157624</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72017" y="13530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22515</xdr:rowOff>
    </xdr:from>
    <xdr:to>
      <xdr:col>36</xdr:col>
      <xdr:colOff>165100</xdr:colOff>
      <xdr:row>77</xdr:row>
      <xdr:rowOff>124115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22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115242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31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149644</xdr:rowOff>
    </xdr:from>
    <xdr:to>
      <xdr:col>54</xdr:col>
      <xdr:colOff>189865</xdr:colOff>
      <xdr:row>99</xdr:row>
      <xdr:rowOff>35779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580144"/>
          <a:ext cx="1270" cy="142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39606</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701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35779</xdr:rowOff>
    </xdr:from>
    <xdr:to>
      <xdr:col>55</xdr:col>
      <xdr:colOff>88900</xdr:colOff>
      <xdr:row>99</xdr:row>
      <xdr:rowOff>35779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700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96321</xdr:rowOff>
    </xdr:from>
    <xdr:ext cx="534377"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35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149644</xdr:rowOff>
    </xdr:from>
    <xdr:to>
      <xdr:col>55</xdr:col>
      <xdr:colOff>88900</xdr:colOff>
      <xdr:row>90</xdr:row>
      <xdr:rowOff>149644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58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18314</xdr:rowOff>
    </xdr:from>
    <xdr:to>
      <xdr:col>55</xdr:col>
      <xdr:colOff>0</xdr:colOff>
      <xdr:row>96</xdr:row>
      <xdr:rowOff>156091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306064"/>
          <a:ext cx="838200" cy="30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34408</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322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55981</xdr:rowOff>
    </xdr:from>
    <xdr:to>
      <xdr:col>55</xdr:col>
      <xdr:colOff>50800</xdr:colOff>
      <xdr:row>95</xdr:row>
      <xdr:rowOff>157581</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34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156091</xdr:rowOff>
    </xdr:from>
    <xdr:to>
      <xdr:col>50</xdr:col>
      <xdr:colOff>114300</xdr:colOff>
      <xdr:row>98</xdr:row>
      <xdr:rowOff>133894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615291"/>
          <a:ext cx="889000" cy="32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99484</xdr:rowOff>
    </xdr:from>
    <xdr:to>
      <xdr:col>50</xdr:col>
      <xdr:colOff>165100</xdr:colOff>
      <xdr:row>97</xdr:row>
      <xdr:rowOff>29634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5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46161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33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133894</xdr:rowOff>
    </xdr:from>
    <xdr:to>
      <xdr:col>45</xdr:col>
      <xdr:colOff>177800</xdr:colOff>
      <xdr:row>98</xdr:row>
      <xdr:rowOff>140477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935994"/>
          <a:ext cx="889000" cy="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125819</xdr:rowOff>
    </xdr:from>
    <xdr:to>
      <xdr:col>46</xdr:col>
      <xdr:colOff>38100</xdr:colOff>
      <xdr:row>97</xdr:row>
      <xdr:rowOff>55969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8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72496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6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75966</xdr:rowOff>
    </xdr:from>
    <xdr:to>
      <xdr:col>41</xdr:col>
      <xdr:colOff>50800</xdr:colOff>
      <xdr:row>98</xdr:row>
      <xdr:rowOff>140477</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878066"/>
          <a:ext cx="889000" cy="6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7358</xdr:rowOff>
    </xdr:from>
    <xdr:to>
      <xdr:col>41</xdr:col>
      <xdr:colOff>101600</xdr:colOff>
      <xdr:row>96</xdr:row>
      <xdr:rowOff>108958</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46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125485</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24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15267</xdr:rowOff>
    </xdr:from>
    <xdr:to>
      <xdr:col>36</xdr:col>
      <xdr:colOff>165100</xdr:colOff>
      <xdr:row>96</xdr:row>
      <xdr:rowOff>116867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474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133394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24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138964</xdr:rowOff>
    </xdr:from>
    <xdr:to>
      <xdr:col>55</xdr:col>
      <xdr:colOff>50800</xdr:colOff>
      <xdr:row>95</xdr:row>
      <xdr:rowOff>69114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25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161841</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10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105291</xdr:rowOff>
    </xdr:from>
    <xdr:to>
      <xdr:col>50</xdr:col>
      <xdr:colOff>165100</xdr:colOff>
      <xdr:row>97</xdr:row>
      <xdr:rowOff>35441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56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26568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65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83094</xdr:rowOff>
    </xdr:from>
    <xdr:to>
      <xdr:col>46</xdr:col>
      <xdr:colOff>38100</xdr:colOff>
      <xdr:row>99</xdr:row>
      <xdr:rowOff>13244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88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4371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97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89677</xdr:rowOff>
    </xdr:from>
    <xdr:to>
      <xdr:col>41</xdr:col>
      <xdr:colOff>101600</xdr:colOff>
      <xdr:row>99</xdr:row>
      <xdr:rowOff>19827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8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10954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98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25166</xdr:rowOff>
    </xdr:from>
    <xdr:to>
      <xdr:col>36</xdr:col>
      <xdr:colOff>165100</xdr:colOff>
      <xdr:row>98</xdr:row>
      <xdr:rowOff>126766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82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117893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91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93203</xdr:rowOff>
    </xdr:from>
    <xdr:to>
      <xdr:col>85</xdr:col>
      <xdr:colOff>126364</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408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39880</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93203</xdr:rowOff>
    </xdr:from>
    <xdr:to>
      <xdr:col>86</xdr:col>
      <xdr:colOff>25400</xdr:colOff>
      <xdr:row>31</xdr:row>
      <xdr:rowOff>93203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40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140477</xdr:rowOff>
    </xdr:from>
    <xdr:to>
      <xdr:col>85</xdr:col>
      <xdr:colOff>127000</xdr:colOff>
      <xdr:row>38</xdr:row>
      <xdr:rowOff>36419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484127"/>
          <a:ext cx="838200" cy="6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266</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172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148839</xdr:rowOff>
    </xdr:from>
    <xdr:to>
      <xdr:col>85</xdr:col>
      <xdr:colOff>177800</xdr:colOff>
      <xdr:row>37</xdr:row>
      <xdr:rowOff>78989</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3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140477</xdr:rowOff>
    </xdr:from>
    <xdr:to>
      <xdr:col>81</xdr:col>
      <xdr:colOff>50800</xdr:colOff>
      <xdr:row>38</xdr:row>
      <xdr:rowOff>79852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484127"/>
          <a:ext cx="889000" cy="11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27132</xdr:rowOff>
    </xdr:from>
    <xdr:to>
      <xdr:col>81</xdr:col>
      <xdr:colOff>101600</xdr:colOff>
      <xdr:row>37</xdr:row>
      <xdr:rowOff>128732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37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145259</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14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66365</xdr:rowOff>
    </xdr:from>
    <xdr:to>
      <xdr:col>76</xdr:col>
      <xdr:colOff>114300</xdr:colOff>
      <xdr:row>38</xdr:row>
      <xdr:rowOff>79852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581465"/>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56210</xdr:rowOff>
    </xdr:from>
    <xdr:to>
      <xdr:col>76</xdr:col>
      <xdr:colOff>165100</xdr:colOff>
      <xdr:row>37</xdr:row>
      <xdr:rowOff>157810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3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2887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17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46340</xdr:rowOff>
    </xdr:from>
    <xdr:to>
      <xdr:col>71</xdr:col>
      <xdr:colOff>177800</xdr:colOff>
      <xdr:row>38</xdr:row>
      <xdr:rowOff>66365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561440"/>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57399</xdr:rowOff>
    </xdr:from>
    <xdr:to>
      <xdr:col>72</xdr:col>
      <xdr:colOff>38100</xdr:colOff>
      <xdr:row>35</xdr:row>
      <xdr:rowOff>158999</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05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4076</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5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62657</xdr:rowOff>
    </xdr:from>
    <xdr:to>
      <xdr:col>67</xdr:col>
      <xdr:colOff>101600</xdr:colOff>
      <xdr:row>37</xdr:row>
      <xdr:rowOff>164257</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40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9334</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1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157069</xdr:rowOff>
    </xdr:from>
    <xdr:to>
      <xdr:col>85</xdr:col>
      <xdr:colOff>177800</xdr:colOff>
      <xdr:row>38</xdr:row>
      <xdr:rowOff>87219</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50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71996</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1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89677</xdr:rowOff>
    </xdr:from>
    <xdr:to>
      <xdr:col>81</xdr:col>
      <xdr:colOff>101600</xdr:colOff>
      <xdr:row>38</xdr:row>
      <xdr:rowOff>19827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43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10954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52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29052</xdr:rowOff>
    </xdr:from>
    <xdr:to>
      <xdr:col>76</xdr:col>
      <xdr:colOff>165100</xdr:colOff>
      <xdr:row>38</xdr:row>
      <xdr:rowOff>130652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54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121779</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63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15565</xdr:rowOff>
    </xdr:from>
    <xdr:to>
      <xdr:col>72</xdr:col>
      <xdr:colOff>38100</xdr:colOff>
      <xdr:row>38</xdr:row>
      <xdr:rowOff>117165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53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108292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62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166990</xdr:rowOff>
    </xdr:from>
    <xdr:to>
      <xdr:col>67</xdr:col>
      <xdr:colOff>101600</xdr:colOff>
      <xdr:row>38</xdr:row>
      <xdr:rowOff>97140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51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88267</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60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81864</xdr:rowOff>
    </xdr:from>
    <xdr:to>
      <xdr:col>85</xdr:col>
      <xdr:colOff>127000</xdr:colOff>
      <xdr:row>74</xdr:row>
      <xdr:rowOff>83065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2769164"/>
          <a:ext cx="838200" cy="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98836</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2786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41516</xdr:rowOff>
    </xdr:from>
    <xdr:to>
      <xdr:col>81</xdr:col>
      <xdr:colOff>50800</xdr:colOff>
      <xdr:row>74</xdr:row>
      <xdr:rowOff>83065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592300" y="12385916"/>
          <a:ext cx="889000" cy="38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34409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89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41516</xdr:rowOff>
    </xdr:from>
    <xdr:to>
      <xdr:col>76</xdr:col>
      <xdr:colOff>114300</xdr:colOff>
      <xdr:row>74</xdr:row>
      <xdr:rowOff>71406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2385916"/>
          <a:ext cx="889000" cy="37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20197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87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37154</xdr:rowOff>
    </xdr:from>
    <xdr:to>
      <xdr:col>71</xdr:col>
      <xdr:colOff>177800</xdr:colOff>
      <xdr:row>74</xdr:row>
      <xdr:rowOff>71406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814300" y="12724454"/>
          <a:ext cx="889000" cy="3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103998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296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122705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315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31064</xdr:rowOff>
    </xdr:from>
    <xdr:to>
      <xdr:col>85</xdr:col>
      <xdr:colOff>177800</xdr:colOff>
      <xdr:row>74</xdr:row>
      <xdr:rowOff>132664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7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53941</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56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32265</xdr:rowOff>
    </xdr:from>
    <xdr:to>
      <xdr:col>81</xdr:col>
      <xdr:colOff>101600</xdr:colOff>
      <xdr:row>74</xdr:row>
      <xdr:rowOff>133865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271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150392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249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162166</xdr:rowOff>
    </xdr:from>
    <xdr:to>
      <xdr:col>76</xdr:col>
      <xdr:colOff>165100</xdr:colOff>
      <xdr:row>72</xdr:row>
      <xdr:rowOff>92316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233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108843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11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20606</xdr:rowOff>
    </xdr:from>
    <xdr:to>
      <xdr:col>72</xdr:col>
      <xdr:colOff>38100</xdr:colOff>
      <xdr:row>74</xdr:row>
      <xdr:rowOff>122206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270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138733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24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157804</xdr:rowOff>
    </xdr:from>
    <xdr:to>
      <xdr:col>67</xdr:col>
      <xdr:colOff>101600</xdr:colOff>
      <xdr:row>74</xdr:row>
      <xdr:rowOff>87954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267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104481</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244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37745</xdr:rowOff>
    </xdr:from>
    <xdr:to>
      <xdr:col>85</xdr:col>
      <xdr:colOff>126364</xdr:colOff>
      <xdr:row>98</xdr:row>
      <xdr:rowOff>93134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468245"/>
          <a:ext cx="1269" cy="1426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96961</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9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93134</xdr:rowOff>
    </xdr:from>
    <xdr:to>
      <xdr:col>86</xdr:col>
      <xdr:colOff>25400</xdr:colOff>
      <xdr:row>98</xdr:row>
      <xdr:rowOff>93134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95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155872</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4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37745</xdr:rowOff>
    </xdr:from>
    <xdr:to>
      <xdr:col>86</xdr:col>
      <xdr:colOff>25400</xdr:colOff>
      <xdr:row>90</xdr:row>
      <xdr:rowOff>37745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46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14839</xdr:rowOff>
    </xdr:from>
    <xdr:to>
      <xdr:col>85</xdr:col>
      <xdr:colOff>127000</xdr:colOff>
      <xdr:row>98</xdr:row>
      <xdr:rowOff>93134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645489"/>
          <a:ext cx="838200" cy="24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144970</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089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122093</xdr:rowOff>
    </xdr:from>
    <xdr:to>
      <xdr:col>85</xdr:col>
      <xdr:colOff>177800</xdr:colOff>
      <xdr:row>95</xdr:row>
      <xdr:rowOff>52243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23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134922</xdr:rowOff>
    </xdr:from>
    <xdr:to>
      <xdr:col>81</xdr:col>
      <xdr:colOff>50800</xdr:colOff>
      <xdr:row>97</xdr:row>
      <xdr:rowOff>14839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594122"/>
          <a:ext cx="889000" cy="5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157046</xdr:rowOff>
    </xdr:from>
    <xdr:to>
      <xdr:col>81</xdr:col>
      <xdr:colOff>101600</xdr:colOff>
      <xdr:row>95</xdr:row>
      <xdr:rowOff>87196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27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103723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04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134922</xdr:rowOff>
    </xdr:from>
    <xdr:to>
      <xdr:col>76</xdr:col>
      <xdr:colOff>114300</xdr:colOff>
      <xdr:row>96</xdr:row>
      <xdr:rowOff>164412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594122"/>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117932</xdr:rowOff>
    </xdr:from>
    <xdr:to>
      <xdr:col>76</xdr:col>
      <xdr:colOff>165100</xdr:colOff>
      <xdr:row>94</xdr:row>
      <xdr:rowOff>48082</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06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64609</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583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164412</xdr:rowOff>
    </xdr:from>
    <xdr:to>
      <xdr:col>71</xdr:col>
      <xdr:colOff>177800</xdr:colOff>
      <xdr:row>97</xdr:row>
      <xdr:rowOff>156045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623612"/>
          <a:ext cx="889000" cy="16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60553</xdr:rowOff>
    </xdr:from>
    <xdr:to>
      <xdr:col>72</xdr:col>
      <xdr:colOff>38100</xdr:colOff>
      <xdr:row>94</xdr:row>
      <xdr:rowOff>162153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17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7230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595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66588</xdr:rowOff>
    </xdr:from>
    <xdr:to>
      <xdr:col>67</xdr:col>
      <xdr:colOff>101600</xdr:colOff>
      <xdr:row>96</xdr:row>
      <xdr:rowOff>168188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13265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3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42334</xdr:rowOff>
    </xdr:from>
    <xdr:to>
      <xdr:col>85</xdr:col>
      <xdr:colOff>177800</xdr:colOff>
      <xdr:row>98</xdr:row>
      <xdr:rowOff>143934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84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128711</xdr:rowOff>
    </xdr:from>
    <xdr:ext cx="469744"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75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135489</xdr:rowOff>
    </xdr:from>
    <xdr:to>
      <xdr:col>81</xdr:col>
      <xdr:colOff>101600</xdr:colOff>
      <xdr:row>97</xdr:row>
      <xdr:rowOff>65639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5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56766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68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84122</xdr:rowOff>
    </xdr:from>
    <xdr:to>
      <xdr:col>76</xdr:col>
      <xdr:colOff>165100</xdr:colOff>
      <xdr:row>97</xdr:row>
      <xdr:rowOff>14272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54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5399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63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113612</xdr:rowOff>
    </xdr:from>
    <xdr:to>
      <xdr:col>72</xdr:col>
      <xdr:colOff>38100</xdr:colOff>
      <xdr:row>97</xdr:row>
      <xdr:rowOff>43762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5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34889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66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105245</xdr:rowOff>
    </xdr:from>
    <xdr:to>
      <xdr:col>67</xdr:col>
      <xdr:colOff>101600</xdr:colOff>
      <xdr:row>98</xdr:row>
      <xdr:rowOff>35395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73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26522</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68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104430</xdr:rowOff>
    </xdr:from>
    <xdr:to>
      <xdr:col>116</xdr:col>
      <xdr:colOff>62864</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762280"/>
          <a:ext cx="1269" cy="1023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51107</xdr:rowOff>
    </xdr:from>
    <xdr:ext cx="469744"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53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104430</xdr:rowOff>
    </xdr:from>
    <xdr:to>
      <xdr:col>116</xdr:col>
      <xdr:colOff>152400</xdr:colOff>
      <xdr:row>33</xdr:row>
      <xdr:rowOff>104430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762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116187</xdr:rowOff>
    </xdr:from>
    <xdr:to>
      <xdr:col>116</xdr:col>
      <xdr:colOff>63500</xdr:colOff>
      <xdr:row>36</xdr:row>
      <xdr:rowOff>43361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1323300" y="5945487"/>
          <a:ext cx="838200" cy="27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169544</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41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19667</xdr:rowOff>
    </xdr:from>
    <xdr:to>
      <xdr:col>116</xdr:col>
      <xdr:colOff>114300</xdr:colOff>
      <xdr:row>37</xdr:row>
      <xdr:rowOff>121267</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363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43361</xdr:rowOff>
    </xdr:from>
    <xdr:to>
      <xdr:col>111</xdr:col>
      <xdr:colOff>177800</xdr:colOff>
      <xdr:row>36</xdr:row>
      <xdr:rowOff>85054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0434300" y="6215561"/>
          <a:ext cx="889000" cy="4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29682</xdr:rowOff>
    </xdr:from>
    <xdr:to>
      <xdr:col>112</xdr:col>
      <xdr:colOff>38100</xdr:colOff>
      <xdr:row>37</xdr:row>
      <xdr:rowOff>131282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37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122409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46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35959</xdr:rowOff>
    </xdr:from>
    <xdr:to>
      <xdr:col>107</xdr:col>
      <xdr:colOff>50800</xdr:colOff>
      <xdr:row>36</xdr:row>
      <xdr:rowOff>85054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5865259"/>
          <a:ext cx="889000" cy="39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35887</xdr:rowOff>
    </xdr:from>
    <xdr:to>
      <xdr:col>107</xdr:col>
      <xdr:colOff>101600</xdr:colOff>
      <xdr:row>37</xdr:row>
      <xdr:rowOff>137487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37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128614</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47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29428</xdr:rowOff>
    </xdr:from>
    <xdr:to>
      <xdr:col>102</xdr:col>
      <xdr:colOff>114300</xdr:colOff>
      <xdr:row>34</xdr:row>
      <xdr:rowOff>35959</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5344378"/>
          <a:ext cx="889000" cy="52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11611</xdr:rowOff>
    </xdr:from>
    <xdr:to>
      <xdr:col>102</xdr:col>
      <xdr:colOff>165100</xdr:colOff>
      <xdr:row>37</xdr:row>
      <xdr:rowOff>113211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3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104338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4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134402</xdr:rowOff>
    </xdr:from>
    <xdr:to>
      <xdr:col>98</xdr:col>
      <xdr:colOff>38100</xdr:colOff>
      <xdr:row>38</xdr:row>
      <xdr:rowOff>64553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4780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55680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570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65387</xdr:rowOff>
    </xdr:from>
    <xdr:to>
      <xdr:col>116</xdr:col>
      <xdr:colOff>114300</xdr:colOff>
      <xdr:row>34</xdr:row>
      <xdr:rowOff>166987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589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88264</xdr:rowOff>
    </xdr:from>
    <xdr:ext cx="469744"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574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164011</xdr:rowOff>
    </xdr:from>
    <xdr:to>
      <xdr:col>112</xdr:col>
      <xdr:colOff>38100</xdr:colOff>
      <xdr:row>36</xdr:row>
      <xdr:rowOff>94161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1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110688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088428" y="59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34254</xdr:rowOff>
    </xdr:from>
    <xdr:to>
      <xdr:col>107</xdr:col>
      <xdr:colOff>101600</xdr:colOff>
      <xdr:row>36</xdr:row>
      <xdr:rowOff>135854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20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152381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598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156609</xdr:rowOff>
    </xdr:from>
    <xdr:to>
      <xdr:col>102</xdr:col>
      <xdr:colOff>165100</xdr:colOff>
      <xdr:row>34</xdr:row>
      <xdr:rowOff>86759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581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103286</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10428" y="558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150078</xdr:rowOff>
    </xdr:from>
    <xdr:to>
      <xdr:col>98</xdr:col>
      <xdr:colOff>38100</xdr:colOff>
      <xdr:row>31</xdr:row>
      <xdr:rowOff>80228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529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96755</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389111" y="506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159969</xdr:rowOff>
    </xdr:from>
    <xdr:to>
      <xdr:col>116</xdr:col>
      <xdr:colOff>62864</xdr:colOff>
      <xdr:row>59</xdr:row>
      <xdr:rowOff>24181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732469"/>
          <a:ext cx="1269" cy="140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28008</xdr:rowOff>
    </xdr:from>
    <xdr:ext cx="378565"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4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24181</xdr:rowOff>
    </xdr:from>
    <xdr:to>
      <xdr:col>116</xdr:col>
      <xdr:colOff>152400</xdr:colOff>
      <xdr:row>59</xdr:row>
      <xdr:rowOff>24181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39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106646</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5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159969</xdr:rowOff>
    </xdr:from>
    <xdr:to>
      <xdr:col>116</xdr:col>
      <xdr:colOff>152400</xdr:colOff>
      <xdr:row>50</xdr:row>
      <xdr:rowOff>159969</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73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114097</xdr:rowOff>
    </xdr:from>
    <xdr:to>
      <xdr:col>116</xdr:col>
      <xdr:colOff>63500</xdr:colOff>
      <xdr:row>56</xdr:row>
      <xdr:rowOff>122021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9715297"/>
          <a:ext cx="838200" cy="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10583</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440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159156</xdr:rowOff>
    </xdr:from>
    <xdr:to>
      <xdr:col>116</xdr:col>
      <xdr:colOff>114300</xdr:colOff>
      <xdr:row>56</xdr:row>
      <xdr:rowOff>89306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58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122021</xdr:rowOff>
    </xdr:from>
    <xdr:to>
      <xdr:col>111</xdr:col>
      <xdr:colOff>177800</xdr:colOff>
      <xdr:row>56</xdr:row>
      <xdr:rowOff>128727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9723221"/>
          <a:ext cx="8890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83033</xdr:rowOff>
    </xdr:from>
    <xdr:to>
      <xdr:col>112</xdr:col>
      <xdr:colOff>38100</xdr:colOff>
      <xdr:row>56</xdr:row>
      <xdr:rowOff>13183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51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29710</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28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120193</xdr:rowOff>
    </xdr:from>
    <xdr:to>
      <xdr:col>107</xdr:col>
      <xdr:colOff>50800</xdr:colOff>
      <xdr:row>56</xdr:row>
      <xdr:rowOff>128727</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721393"/>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144450</xdr:rowOff>
    </xdr:from>
    <xdr:to>
      <xdr:col>107</xdr:col>
      <xdr:colOff>101600</xdr:colOff>
      <xdr:row>56</xdr:row>
      <xdr:rowOff>74600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91127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34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120193</xdr:rowOff>
    </xdr:from>
    <xdr:to>
      <xdr:col>102</xdr:col>
      <xdr:colOff>114300</xdr:colOff>
      <xdr:row>56</xdr:row>
      <xdr:rowOff>124764</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9721393"/>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134620</xdr:rowOff>
    </xdr:from>
    <xdr:to>
      <xdr:col>102</xdr:col>
      <xdr:colOff>165100</xdr:colOff>
      <xdr:row>56</xdr:row>
      <xdr:rowOff>64770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5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81297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3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162831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42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63297</xdr:rowOff>
    </xdr:from>
    <xdr:to>
      <xdr:col>116</xdr:col>
      <xdr:colOff>114300</xdr:colOff>
      <xdr:row>56</xdr:row>
      <xdr:rowOff>164897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6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41724</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64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71221</xdr:rowOff>
    </xdr:from>
    <xdr:to>
      <xdr:col>112</xdr:col>
      <xdr:colOff>38100</xdr:colOff>
      <xdr:row>57</xdr:row>
      <xdr:rowOff>1371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67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163948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976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77927</xdr:rowOff>
    </xdr:from>
    <xdr:to>
      <xdr:col>107</xdr:col>
      <xdr:colOff>101600</xdr:colOff>
      <xdr:row>57</xdr:row>
      <xdr:rowOff>8077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67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170654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977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69393</xdr:rowOff>
    </xdr:from>
    <xdr:to>
      <xdr:col>102</xdr:col>
      <xdr:colOff>165100</xdr:colOff>
      <xdr:row>56</xdr:row>
      <xdr:rowOff>170993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67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162120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976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73964</xdr:rowOff>
    </xdr:from>
    <xdr:to>
      <xdr:col>98</xdr:col>
      <xdr:colOff>38100</xdr:colOff>
      <xdr:row>57</xdr:row>
      <xdr:rowOff>4114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6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166691</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76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135403</xdr:rowOff>
    </xdr:from>
    <xdr:to>
      <xdr:col>116</xdr:col>
      <xdr:colOff>63500</xdr:colOff>
      <xdr:row>74</xdr:row>
      <xdr:rowOff>149941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822703"/>
          <a:ext cx="838200" cy="1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109161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796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135403</xdr:rowOff>
    </xdr:from>
    <xdr:to>
      <xdr:col>111</xdr:col>
      <xdr:colOff>177800</xdr:colOff>
      <xdr:row>75</xdr:row>
      <xdr:rowOff>14107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22703"/>
          <a:ext cx="889000" cy="5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136273</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9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14107</xdr:rowOff>
    </xdr:from>
    <xdr:to>
      <xdr:col>107</xdr:col>
      <xdr:colOff>50800</xdr:colOff>
      <xdr:row>75</xdr:row>
      <xdr:rowOff>64948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872857"/>
          <a:ext cx="889000" cy="5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23665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30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64948</xdr:rowOff>
    </xdr:from>
    <xdr:to>
      <xdr:col>102</xdr:col>
      <xdr:colOff>114300</xdr:colOff>
      <xdr:row>75</xdr:row>
      <xdr:rowOff>136225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923698"/>
          <a:ext cx="889000" cy="7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50640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30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56218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25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99141</xdr:rowOff>
    </xdr:from>
    <xdr:to>
      <xdr:col>116</xdr:col>
      <xdr:colOff>114300</xdr:colOff>
      <xdr:row>75</xdr:row>
      <xdr:rowOff>29291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8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122018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3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84603</xdr:rowOff>
    </xdr:from>
    <xdr:to>
      <xdr:col>112</xdr:col>
      <xdr:colOff>38100</xdr:colOff>
      <xdr:row>75</xdr:row>
      <xdr:rowOff>14753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7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31280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54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134757</xdr:rowOff>
    </xdr:from>
    <xdr:to>
      <xdr:col>107</xdr:col>
      <xdr:colOff>101600</xdr:colOff>
      <xdr:row>75</xdr:row>
      <xdr:rowOff>64907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2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81434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9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14148</xdr:rowOff>
    </xdr:from>
    <xdr:to>
      <xdr:col>102</xdr:col>
      <xdr:colOff>165100</xdr:colOff>
      <xdr:row>75</xdr:row>
      <xdr:rowOff>115748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7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132275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64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85425</xdr:rowOff>
    </xdr:from>
    <xdr:to>
      <xdr:col>98</xdr:col>
      <xdr:colOff>38100</xdr:colOff>
      <xdr:row>76</xdr:row>
      <xdr:rowOff>15574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9441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32102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71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592,321</a:t>
          </a:r>
          <a:r>
            <a:rPr kumimoji="1" lang="ja-JP" altLang="en-US" sz="1300">
              <a:latin typeface="ＭＳ Ｐゴシック" panose="020B0600070205080204" pitchFamily="50" charset="-128"/>
              <a:ea typeface="ＭＳ Ｐゴシック" panose="020B0600070205080204" pitchFamily="50" charset="-128"/>
            </a:rPr>
            <a:t>円となり、前年度比</a:t>
          </a:r>
          <a:r>
            <a:rPr kumimoji="1" lang="en-US" altLang="ja-JP" sz="1300">
              <a:latin typeface="ＭＳ Ｐゴシック" panose="020B0600070205080204" pitchFamily="50" charset="-128"/>
              <a:ea typeface="ＭＳ Ｐゴシック" panose="020B0600070205080204" pitchFamily="50" charset="-128"/>
            </a:rPr>
            <a:t>25,476</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・最も多いのは、前年度同様扶助費であるが、子ども・子育て支援給付事業や児童手当費、生活補扶助費などの増により全体で</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億円の増となった。住民一人当たりでは、類似団体平均を下回っているもののほぼ県平均並みとなっている。本市の人口は、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毎年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人を超えるペースで減少している一方、少子化対策経費などの高止まりや、障がい者への福祉サービス給付が増加しており、今後も引き続き増加していくものと見込まれる。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・人件費は、給与改定等の影響により増加しているものの、市町村合併以来継続している一般職の採用抑制等により、類似団体や全国平均に比較して下回っている。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62,680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13,082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り、類似団体平均に近い額となっている。今後は義務教育関連施設や新市立病院など合併特例債を活用した大型事業を計画していることから増加が見込まれる。財政計画においては、合併特例債の活用期間終了後は普通建設事業費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億円程度まで引き下げる計画としており、公共施設等総合管理計画に基づき、住民理解を得たうえで施設の統廃合を行い、必要な施設については長寿命化を進めることが重要となっている。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岩手県奥州市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107,798
106,851
993.30
64,566,092
63,851,039
384,026
35,082,155
50,220,094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39</xdr:row>
      <xdr:rowOff>71882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75709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71882</xdr:rowOff>
    </xdr:from>
    <xdr:to>
      <xdr:col>24</xdr:col>
      <xdr:colOff>152400</xdr:colOff>
      <xdr:row>39</xdr:row>
      <xdr:rowOff>71882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58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49784</xdr:rowOff>
    </xdr:from>
    <xdr:to>
      <xdr:col>24</xdr:col>
      <xdr:colOff>63500</xdr:colOff>
      <xdr:row>34</xdr:row>
      <xdr:rowOff>113792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7908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117873</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43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94996</xdr:rowOff>
    </xdr:from>
    <xdr:to>
      <xdr:col>24</xdr:col>
      <xdr:colOff>114300</xdr:colOff>
      <xdr:row>33</xdr:row>
      <xdr:rowOff>25146</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5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113792</xdr:rowOff>
    </xdr:from>
    <xdr:to>
      <xdr:col>19</xdr:col>
      <xdr:colOff>177800</xdr:colOff>
      <xdr:row>35</xdr:row>
      <xdr:rowOff>87122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43092"/>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24130</xdr:rowOff>
    </xdr:from>
    <xdr:to>
      <xdr:col>20</xdr:col>
      <xdr:colOff>38100</xdr:colOff>
      <xdr:row>33</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6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142257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45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87122</xdr:rowOff>
    </xdr:from>
    <xdr:to>
      <xdr:col>15</xdr:col>
      <xdr:colOff>50800</xdr:colOff>
      <xdr:row>37</xdr:row>
      <xdr:rowOff>87122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87872"/>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110998</xdr:rowOff>
    </xdr:from>
    <xdr:to>
      <xdr:col>15</xdr:col>
      <xdr:colOff>101600</xdr:colOff>
      <xdr:row>34</xdr:row>
      <xdr:rowOff>41148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6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57675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4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147320</xdr:rowOff>
    </xdr:from>
    <xdr:to>
      <xdr:col>10</xdr:col>
      <xdr:colOff>114300</xdr:colOff>
      <xdr:row>37</xdr:row>
      <xdr:rowOff>87122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19520"/>
          <a:ext cx="889000" cy="1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161290</xdr:rowOff>
    </xdr:from>
    <xdr:to>
      <xdr:col>10</xdr:col>
      <xdr:colOff>165100</xdr:colOff>
      <xdr:row>34</xdr:row>
      <xdr:rowOff>91440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1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107967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9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6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117873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4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170434</xdr:rowOff>
    </xdr:from>
    <xdr:to>
      <xdr:col>24</xdr:col>
      <xdr:colOff>114300</xdr:colOff>
      <xdr:row>34</xdr:row>
      <xdr:rowOff>100584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2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148861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0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62992</xdr:rowOff>
    </xdr:from>
    <xdr:to>
      <xdr:col>20</xdr:col>
      <xdr:colOff>38100</xdr:colOff>
      <xdr:row>34</xdr:row>
      <xdr:rowOff>164592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9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155719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8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36322</xdr:rowOff>
    </xdr:from>
    <xdr:to>
      <xdr:col>15</xdr:col>
      <xdr:colOff>101600</xdr:colOff>
      <xdr:row>35</xdr:row>
      <xdr:rowOff>137922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3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129049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2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36322</xdr:rowOff>
    </xdr:from>
    <xdr:to>
      <xdr:col>10</xdr:col>
      <xdr:colOff>165100</xdr:colOff>
      <xdr:row>37</xdr:row>
      <xdr:rowOff>137922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129049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7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96520</xdr:rowOff>
    </xdr:from>
    <xdr:to>
      <xdr:col>6</xdr:col>
      <xdr:colOff>38100</xdr:colOff>
      <xdr:row>37</xdr:row>
      <xdr:rowOff>26670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17797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152286</xdr:rowOff>
    </xdr:from>
    <xdr:to>
      <xdr:col>24</xdr:col>
      <xdr:colOff>62865</xdr:colOff>
      <xdr:row>59</xdr:row>
      <xdr:rowOff>121603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724786"/>
          <a:ext cx="1270" cy="1512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125430</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24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121603</xdr:rowOff>
    </xdr:from>
    <xdr:to>
      <xdr:col>24</xdr:col>
      <xdr:colOff>152400</xdr:colOff>
      <xdr:row>59</xdr:row>
      <xdr:rowOff>121603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23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98963</xdr:rowOff>
    </xdr:from>
    <xdr:ext cx="599010"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50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152286</xdr:rowOff>
    </xdr:from>
    <xdr:to>
      <xdr:col>24</xdr:col>
      <xdr:colOff>152400</xdr:colOff>
      <xdr:row>50</xdr:row>
      <xdr:rowOff>152286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72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56032</xdr:rowOff>
    </xdr:from>
    <xdr:to>
      <xdr:col>24</xdr:col>
      <xdr:colOff>63500</xdr:colOff>
      <xdr:row>58</xdr:row>
      <xdr:rowOff>121907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3797300" y="10000132"/>
          <a:ext cx="838200" cy="6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109973</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53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87096</xdr:rowOff>
    </xdr:from>
    <xdr:to>
      <xdr:col>24</xdr:col>
      <xdr:colOff>114300</xdr:colOff>
      <xdr:row>57</xdr:row>
      <xdr:rowOff>17246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68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56032</xdr:rowOff>
    </xdr:from>
    <xdr:to>
      <xdr:col>19</xdr:col>
      <xdr:colOff>177800</xdr:colOff>
      <xdr:row>58</xdr:row>
      <xdr:rowOff>129299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908300" y="10000132"/>
          <a:ext cx="889000" cy="7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24320</xdr:rowOff>
    </xdr:from>
    <xdr:to>
      <xdr:col>20</xdr:col>
      <xdr:colOff>38100</xdr:colOff>
      <xdr:row>57</xdr:row>
      <xdr:rowOff>125920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7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142447</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110389</xdr:rowOff>
    </xdr:from>
    <xdr:to>
      <xdr:col>15</xdr:col>
      <xdr:colOff>50800</xdr:colOff>
      <xdr:row>58</xdr:row>
      <xdr:rowOff>129299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10054489"/>
          <a:ext cx="889000" cy="1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55575</xdr:rowOff>
    </xdr:from>
    <xdr:to>
      <xdr:col>15</xdr:col>
      <xdr:colOff>101600</xdr:colOff>
      <xdr:row>56</xdr:row>
      <xdr:rowOff>157175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65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2252</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43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129845</xdr:rowOff>
    </xdr:from>
    <xdr:to>
      <xdr:col>10</xdr:col>
      <xdr:colOff>114300</xdr:colOff>
      <xdr:row>58</xdr:row>
      <xdr:rowOff>110389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873795"/>
          <a:ext cx="889000" cy="118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148869</xdr:rowOff>
    </xdr:from>
    <xdr:to>
      <xdr:col>10</xdr:col>
      <xdr:colOff>165100</xdr:colOff>
      <xdr:row>57</xdr:row>
      <xdr:rowOff>79019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7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95546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52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32486</xdr:rowOff>
    </xdr:from>
    <xdr:to>
      <xdr:col>6</xdr:col>
      <xdr:colOff>38100</xdr:colOff>
      <xdr:row>51</xdr:row>
      <xdr:rowOff>134086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877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150613</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855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71107</xdr:rowOff>
    </xdr:from>
    <xdr:to>
      <xdr:col>24</xdr:col>
      <xdr:colOff>114300</xdr:colOff>
      <xdr:row>59</xdr:row>
      <xdr:rowOff>1257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1001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49534</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99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5232</xdr:rowOff>
    </xdr:from>
    <xdr:to>
      <xdr:col>20</xdr:col>
      <xdr:colOff>38100</xdr:colOff>
      <xdr:row>58</xdr:row>
      <xdr:rowOff>106832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94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97959</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1004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78499</xdr:rowOff>
    </xdr:from>
    <xdr:to>
      <xdr:col>15</xdr:col>
      <xdr:colOff>101600</xdr:colOff>
      <xdr:row>59</xdr:row>
      <xdr:rowOff>8649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100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171226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1011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59589</xdr:rowOff>
    </xdr:from>
    <xdr:to>
      <xdr:col>10</xdr:col>
      <xdr:colOff>165100</xdr:colOff>
      <xdr:row>58</xdr:row>
      <xdr:rowOff>161189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1000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152316</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1009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79045</xdr:rowOff>
    </xdr:from>
    <xdr:to>
      <xdr:col>6</xdr:col>
      <xdr:colOff>38100</xdr:colOff>
      <xdr:row>52</xdr:row>
      <xdr:rowOff>9195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82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322</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891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158380</xdr:rowOff>
    </xdr:from>
    <xdr:to>
      <xdr:col>24</xdr:col>
      <xdr:colOff>62865</xdr:colOff>
      <xdr:row>78</xdr:row>
      <xdr:rowOff>5511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59880"/>
          <a:ext cx="1270" cy="1218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9338</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38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5511</xdr:rowOff>
    </xdr:from>
    <xdr:to>
      <xdr:col>24</xdr:col>
      <xdr:colOff>152400</xdr:colOff>
      <xdr:row>78</xdr:row>
      <xdr:rowOff>5511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37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105057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158380</xdr:rowOff>
    </xdr:from>
    <xdr:to>
      <xdr:col>24</xdr:col>
      <xdr:colOff>152400</xdr:colOff>
      <xdr:row>70</xdr:row>
      <xdr:rowOff>158380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104545</xdr:rowOff>
    </xdr:from>
    <xdr:to>
      <xdr:col>24</xdr:col>
      <xdr:colOff>63500</xdr:colOff>
      <xdr:row>76</xdr:row>
      <xdr:rowOff>164111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963295"/>
          <a:ext cx="838200" cy="23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77438</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5932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54561</xdr:rowOff>
    </xdr:from>
    <xdr:to>
      <xdr:col>24</xdr:col>
      <xdr:colOff>114300</xdr:colOff>
      <xdr:row>74</xdr:row>
      <xdr:rowOff>156161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4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164111</xdr:rowOff>
    </xdr:from>
    <xdr:to>
      <xdr:col>19</xdr:col>
      <xdr:colOff>177800</xdr:colOff>
      <xdr:row>77</xdr:row>
      <xdr:rowOff>121706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194311"/>
          <a:ext cx="889000" cy="12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55916</xdr:rowOff>
    </xdr:from>
    <xdr:to>
      <xdr:col>20</xdr:col>
      <xdr:colOff>38100</xdr:colOff>
      <xdr:row>75</xdr:row>
      <xdr:rowOff>157516</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29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2593</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689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67380</xdr:rowOff>
    </xdr:from>
    <xdr:to>
      <xdr:col>15</xdr:col>
      <xdr:colOff>50800</xdr:colOff>
      <xdr:row>77</xdr:row>
      <xdr:rowOff>121706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69030"/>
          <a:ext cx="889000" cy="5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63347</xdr:rowOff>
    </xdr:from>
    <xdr:to>
      <xdr:col>15</xdr:col>
      <xdr:colOff>101600</xdr:colOff>
      <xdr:row>76</xdr:row>
      <xdr:rowOff>164947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093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10023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86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67380</xdr:rowOff>
    </xdr:from>
    <xdr:to>
      <xdr:col>10</xdr:col>
      <xdr:colOff>114300</xdr:colOff>
      <xdr:row>79</xdr:row>
      <xdr:rowOff>77896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69030"/>
          <a:ext cx="889000" cy="35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66759</xdr:rowOff>
    </xdr:from>
    <xdr:to>
      <xdr:col>10</xdr:col>
      <xdr:colOff>165100</xdr:colOff>
      <xdr:row>75</xdr:row>
      <xdr:rowOff>168359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92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13436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700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78009</xdr:rowOff>
    </xdr:from>
    <xdr:to>
      <xdr:col>6</xdr:col>
      <xdr:colOff>38100</xdr:colOff>
      <xdr:row>77</xdr:row>
      <xdr:rowOff>8159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10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24686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2883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53745</xdr:rowOff>
    </xdr:from>
    <xdr:to>
      <xdr:col>24</xdr:col>
      <xdr:colOff>114300</xdr:colOff>
      <xdr:row>75</xdr:row>
      <xdr:rowOff>155346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9124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32172</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89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113311</xdr:rowOff>
    </xdr:from>
    <xdr:to>
      <xdr:col>20</xdr:col>
      <xdr:colOff>38100</xdr:colOff>
      <xdr:row>77</xdr:row>
      <xdr:rowOff>43461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4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34588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3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70906</xdr:rowOff>
    </xdr:from>
    <xdr:to>
      <xdr:col>15</xdr:col>
      <xdr:colOff>101600</xdr:colOff>
      <xdr:row>78</xdr:row>
      <xdr:rowOff>1056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7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163633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65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16580</xdr:rowOff>
    </xdr:from>
    <xdr:to>
      <xdr:col>10</xdr:col>
      <xdr:colOff>165100</xdr:colOff>
      <xdr:row>77</xdr:row>
      <xdr:rowOff>118180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1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109307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10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27096</xdr:rowOff>
    </xdr:from>
    <xdr:to>
      <xdr:col>6</xdr:col>
      <xdr:colOff>38100</xdr:colOff>
      <xdr:row>79</xdr:row>
      <xdr:rowOff>128696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57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119823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664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6263</xdr:rowOff>
    </xdr:from>
    <xdr:to>
      <xdr:col>24</xdr:col>
      <xdr:colOff>62865</xdr:colOff>
      <xdr:row>98</xdr:row>
      <xdr:rowOff>55510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08213"/>
          <a:ext cx="1270" cy="124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59337</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55510</xdr:rowOff>
    </xdr:from>
    <xdr:to>
      <xdr:col>24</xdr:col>
      <xdr:colOff>152400</xdr:colOff>
      <xdr:row>98</xdr:row>
      <xdr:rowOff>55510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57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124390</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6263</xdr:rowOff>
    </xdr:from>
    <xdr:to>
      <xdr:col>24</xdr:col>
      <xdr:colOff>152400</xdr:colOff>
      <xdr:row>91</xdr:row>
      <xdr:rowOff>6263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0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149856</xdr:rowOff>
    </xdr:from>
    <xdr:to>
      <xdr:col>24</xdr:col>
      <xdr:colOff>63500</xdr:colOff>
      <xdr:row>93</xdr:row>
      <xdr:rowOff>6361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5923256"/>
          <a:ext cx="838200" cy="2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146880</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091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168453</xdr:rowOff>
    </xdr:from>
    <xdr:to>
      <xdr:col>24</xdr:col>
      <xdr:colOff>114300</xdr:colOff>
      <xdr:row>94</xdr:row>
      <xdr:rowOff>98603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11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34021</xdr:rowOff>
    </xdr:from>
    <xdr:to>
      <xdr:col>19</xdr:col>
      <xdr:colOff>177800</xdr:colOff>
      <xdr:row>93</xdr:row>
      <xdr:rowOff>6361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5807421"/>
          <a:ext cx="889000" cy="14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76000</xdr:rowOff>
    </xdr:from>
    <xdr:to>
      <xdr:col>20</xdr:col>
      <xdr:colOff>38100</xdr:colOff>
      <xdr:row>95</xdr:row>
      <xdr:rowOff>6150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1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168727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28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34021</xdr:rowOff>
    </xdr:from>
    <xdr:to>
      <xdr:col>15</xdr:col>
      <xdr:colOff>50800</xdr:colOff>
      <xdr:row>92</xdr:row>
      <xdr:rowOff>166968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5807421"/>
          <a:ext cx="889000" cy="13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161040</xdr:rowOff>
    </xdr:from>
    <xdr:to>
      <xdr:col>15</xdr:col>
      <xdr:colOff>101600</xdr:colOff>
      <xdr:row>94</xdr:row>
      <xdr:rowOff>91190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82317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19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13022</xdr:rowOff>
    </xdr:from>
    <xdr:to>
      <xdr:col>10</xdr:col>
      <xdr:colOff>114300</xdr:colOff>
      <xdr:row>92</xdr:row>
      <xdr:rowOff>166968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5786422"/>
          <a:ext cx="889000" cy="15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160355</xdr:rowOff>
    </xdr:from>
    <xdr:to>
      <xdr:col>10</xdr:col>
      <xdr:colOff>165100</xdr:colOff>
      <xdr:row>94</xdr:row>
      <xdr:rowOff>90505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1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81632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19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20907</xdr:rowOff>
    </xdr:from>
    <xdr:to>
      <xdr:col>6</xdr:col>
      <xdr:colOff>38100</xdr:colOff>
      <xdr:row>95</xdr:row>
      <xdr:rowOff>122507</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113634</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40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99056</xdr:rowOff>
    </xdr:from>
    <xdr:to>
      <xdr:col>24</xdr:col>
      <xdr:colOff>114300</xdr:colOff>
      <xdr:row>93</xdr:row>
      <xdr:rowOff>29206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587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121933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72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127011</xdr:rowOff>
    </xdr:from>
    <xdr:to>
      <xdr:col>20</xdr:col>
      <xdr:colOff>38100</xdr:colOff>
      <xdr:row>93</xdr:row>
      <xdr:rowOff>57161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590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73688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567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154671</xdr:rowOff>
    </xdr:from>
    <xdr:to>
      <xdr:col>15</xdr:col>
      <xdr:colOff>101600</xdr:colOff>
      <xdr:row>92</xdr:row>
      <xdr:rowOff>84821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575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101348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553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116168</xdr:rowOff>
    </xdr:from>
    <xdr:to>
      <xdr:col>10</xdr:col>
      <xdr:colOff>165100</xdr:colOff>
      <xdr:row>93</xdr:row>
      <xdr:rowOff>46318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588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62845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566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133672</xdr:rowOff>
    </xdr:from>
    <xdr:to>
      <xdr:col>6</xdr:col>
      <xdr:colOff>38100</xdr:colOff>
      <xdr:row>92</xdr:row>
      <xdr:rowOff>63822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573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80349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551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153226</xdr:rowOff>
    </xdr:from>
    <xdr:to>
      <xdr:col>55</xdr:col>
      <xdr:colOff>0</xdr:colOff>
      <xdr:row>38</xdr:row>
      <xdr:rowOff>115888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96876"/>
          <a:ext cx="838200" cy="13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113982</xdr:rowOff>
    </xdr:from>
    <xdr:to>
      <xdr:col>50</xdr:col>
      <xdr:colOff>114300</xdr:colOff>
      <xdr:row>38</xdr:row>
      <xdr:rowOff>115888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629082"/>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113982</xdr:rowOff>
    </xdr:from>
    <xdr:to>
      <xdr:col>45</xdr:col>
      <xdr:colOff>177800</xdr:colOff>
      <xdr:row>38</xdr:row>
      <xdr:rowOff>117983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629082"/>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117983</xdr:rowOff>
    </xdr:from>
    <xdr:to>
      <xdr:col>41</xdr:col>
      <xdr:colOff>50800</xdr:colOff>
      <xdr:row>38</xdr:row>
      <xdr:rowOff>121793</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633083"/>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102426</xdr:rowOff>
    </xdr:from>
    <xdr:to>
      <xdr:col>55</xdr:col>
      <xdr:colOff>50800</xdr:colOff>
      <xdr:row>38</xdr:row>
      <xdr:rowOff>32576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44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80853</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424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65088</xdr:rowOff>
    </xdr:from>
    <xdr:to>
      <xdr:col>50</xdr:col>
      <xdr:colOff>165100</xdr:colOff>
      <xdr:row>38</xdr:row>
      <xdr:rowOff>166688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5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157815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6729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63182</xdr:rowOff>
    </xdr:from>
    <xdr:to>
      <xdr:col>46</xdr:col>
      <xdr:colOff>38100</xdr:colOff>
      <xdr:row>38</xdr:row>
      <xdr:rowOff>164782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57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155909</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671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67183</xdr:rowOff>
    </xdr:from>
    <xdr:to>
      <xdr:col>41</xdr:col>
      <xdr:colOff>101600</xdr:colOff>
      <xdr:row>38</xdr:row>
      <xdr:rowOff>168783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5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159910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675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70993</xdr:rowOff>
    </xdr:from>
    <xdr:to>
      <xdr:col>36</xdr:col>
      <xdr:colOff>165100</xdr:colOff>
      <xdr:row>39</xdr:row>
      <xdr:rowOff>1143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58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163720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678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77273</xdr:rowOff>
    </xdr:from>
    <xdr:to>
      <xdr:col>55</xdr:col>
      <xdr:colOff>0</xdr:colOff>
      <xdr:row>55</xdr:row>
      <xdr:rowOff>48737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9335573"/>
          <a:ext cx="838200" cy="14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103560</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533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42964</xdr:rowOff>
    </xdr:from>
    <xdr:to>
      <xdr:col>50</xdr:col>
      <xdr:colOff>114300</xdr:colOff>
      <xdr:row>55</xdr:row>
      <xdr:rowOff>48737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472714"/>
          <a:ext cx="8890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63917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372111" y="966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18409</xdr:rowOff>
    </xdr:from>
    <xdr:to>
      <xdr:col>45</xdr:col>
      <xdr:colOff>177800</xdr:colOff>
      <xdr:row>55</xdr:row>
      <xdr:rowOff>42964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7861300" y="9448159"/>
          <a:ext cx="889000" cy="2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72947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483111" y="967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18409</xdr:rowOff>
    </xdr:from>
    <xdr:to>
      <xdr:col>41</xdr:col>
      <xdr:colOff>50800</xdr:colOff>
      <xdr:row>55</xdr:row>
      <xdr:rowOff>90551</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9448159"/>
          <a:ext cx="889000" cy="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119886</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594111" y="972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87901</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8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26473</xdr:rowOff>
    </xdr:from>
    <xdr:to>
      <xdr:col>55</xdr:col>
      <xdr:colOff>50800</xdr:colOff>
      <xdr:row>54</xdr:row>
      <xdr:rowOff>128073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28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49350</xdr:rowOff>
    </xdr:from>
    <xdr:ext cx="534377"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13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169387</xdr:rowOff>
    </xdr:from>
    <xdr:to>
      <xdr:col>50</xdr:col>
      <xdr:colOff>165100</xdr:colOff>
      <xdr:row>55</xdr:row>
      <xdr:rowOff>99537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42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116064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920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163614</xdr:rowOff>
    </xdr:from>
    <xdr:to>
      <xdr:col>46</xdr:col>
      <xdr:colOff>38100</xdr:colOff>
      <xdr:row>55</xdr:row>
      <xdr:rowOff>93764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42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110291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919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139059</xdr:rowOff>
    </xdr:from>
    <xdr:to>
      <xdr:col>41</xdr:col>
      <xdr:colOff>101600</xdr:colOff>
      <xdr:row>55</xdr:row>
      <xdr:rowOff>69209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39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85736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917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39751</xdr:rowOff>
    </xdr:from>
    <xdr:to>
      <xdr:col>36</xdr:col>
      <xdr:colOff>165100</xdr:colOff>
      <xdr:row>55</xdr:row>
      <xdr:rowOff>141351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46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157878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5111" y="924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70853</xdr:rowOff>
    </xdr:from>
    <xdr:to>
      <xdr:col>54</xdr:col>
      <xdr:colOff>189865</xdr:colOff>
      <xdr:row>78</xdr:row>
      <xdr:rowOff>71425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072353"/>
          <a:ext cx="1270" cy="1372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75252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71425</xdr:rowOff>
    </xdr:from>
    <xdr:to>
      <xdr:col>55</xdr:col>
      <xdr:colOff>88900</xdr:colOff>
      <xdr:row>78</xdr:row>
      <xdr:rowOff>71425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17530</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8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70853</xdr:rowOff>
    </xdr:from>
    <xdr:to>
      <xdr:col>55</xdr:col>
      <xdr:colOff>88900</xdr:colOff>
      <xdr:row>70</xdr:row>
      <xdr:rowOff>70853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07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92951</xdr:rowOff>
    </xdr:from>
    <xdr:to>
      <xdr:col>55</xdr:col>
      <xdr:colOff>0</xdr:colOff>
      <xdr:row>75</xdr:row>
      <xdr:rowOff>11265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608801"/>
          <a:ext cx="838200" cy="26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88269</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60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65392</xdr:rowOff>
    </xdr:from>
    <xdr:to>
      <xdr:col>55</xdr:col>
      <xdr:colOff>50800</xdr:colOff>
      <xdr:row>74</xdr:row>
      <xdr:rowOff>166992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275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92951</xdr:rowOff>
    </xdr:from>
    <xdr:to>
      <xdr:col>50</xdr:col>
      <xdr:colOff>114300</xdr:colOff>
      <xdr:row>75</xdr:row>
      <xdr:rowOff>11532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608801"/>
          <a:ext cx="889000" cy="26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133706</xdr:rowOff>
    </xdr:from>
    <xdr:to>
      <xdr:col>50</xdr:col>
      <xdr:colOff>165100</xdr:colOff>
      <xdr:row>74</xdr:row>
      <xdr:rowOff>63856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264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54983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7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119011</xdr:rowOff>
    </xdr:from>
    <xdr:to>
      <xdr:col>45</xdr:col>
      <xdr:colOff>177800</xdr:colOff>
      <xdr:row>75</xdr:row>
      <xdr:rowOff>11532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806311"/>
          <a:ext cx="889000" cy="6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156794</xdr:rowOff>
    </xdr:from>
    <xdr:to>
      <xdr:col>46</xdr:col>
      <xdr:colOff>38100</xdr:colOff>
      <xdr:row>74</xdr:row>
      <xdr:rowOff>86944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26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103471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44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44183</xdr:rowOff>
    </xdr:from>
    <xdr:to>
      <xdr:col>41</xdr:col>
      <xdr:colOff>50800</xdr:colOff>
      <xdr:row>74</xdr:row>
      <xdr:rowOff>119011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731483"/>
          <a:ext cx="889000" cy="7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63144</xdr:rowOff>
    </xdr:from>
    <xdr:to>
      <xdr:col>41</xdr:col>
      <xdr:colOff>101600</xdr:colOff>
      <xdr:row>74</xdr:row>
      <xdr:rowOff>164744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7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9821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5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98158</xdr:rowOff>
    </xdr:from>
    <xdr:to>
      <xdr:col>36</xdr:col>
      <xdr:colOff>165100</xdr:colOff>
      <xdr:row>74</xdr:row>
      <xdr:rowOff>28308</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44835</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3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131915</xdr:rowOff>
    </xdr:from>
    <xdr:to>
      <xdr:col>55</xdr:col>
      <xdr:colOff>50800</xdr:colOff>
      <xdr:row>75</xdr:row>
      <xdr:rowOff>62065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81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110342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79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42151</xdr:rowOff>
    </xdr:from>
    <xdr:to>
      <xdr:col>50</xdr:col>
      <xdr:colOff>165100</xdr:colOff>
      <xdr:row>73</xdr:row>
      <xdr:rowOff>143751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55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160278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33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132182</xdr:rowOff>
    </xdr:from>
    <xdr:to>
      <xdr:col>46</xdr:col>
      <xdr:colOff>38100</xdr:colOff>
      <xdr:row>75</xdr:row>
      <xdr:rowOff>62332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81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53459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1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68211</xdr:rowOff>
    </xdr:from>
    <xdr:to>
      <xdr:col>41</xdr:col>
      <xdr:colOff>101600</xdr:colOff>
      <xdr:row>74</xdr:row>
      <xdr:rowOff>169811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75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160938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4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164833</xdr:rowOff>
    </xdr:from>
    <xdr:to>
      <xdr:col>36</xdr:col>
      <xdr:colOff>165100</xdr:colOff>
      <xdr:row>74</xdr:row>
      <xdr:rowOff>94983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6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86110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77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33221</xdr:rowOff>
    </xdr:from>
    <xdr:to>
      <xdr:col>55</xdr:col>
      <xdr:colOff>0</xdr:colOff>
      <xdr:row>96</xdr:row>
      <xdr:rowOff>151865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492421"/>
          <a:ext cx="838200" cy="11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13443</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72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151865</xdr:rowOff>
    </xdr:from>
    <xdr:to>
      <xdr:col>50</xdr:col>
      <xdr:colOff>114300</xdr:colOff>
      <xdr:row>96</xdr:row>
      <xdr:rowOff>155392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611065"/>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45431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67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61829</xdr:rowOff>
    </xdr:from>
    <xdr:to>
      <xdr:col>45</xdr:col>
      <xdr:colOff>177800</xdr:colOff>
      <xdr:row>96</xdr:row>
      <xdr:rowOff>155392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521029"/>
          <a:ext cx="889000" cy="9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21159</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0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121608</xdr:rowOff>
    </xdr:from>
    <xdr:to>
      <xdr:col>41</xdr:col>
      <xdr:colOff>50800</xdr:colOff>
      <xdr:row>96</xdr:row>
      <xdr:rowOff>61829</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972300" y="16409358"/>
          <a:ext cx="889000" cy="11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3384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63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39667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67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153871</xdr:rowOff>
    </xdr:from>
    <xdr:to>
      <xdr:col>55</xdr:col>
      <xdr:colOff>50800</xdr:colOff>
      <xdr:row>96</xdr:row>
      <xdr:rowOff>84021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44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5298</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29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101065</xdr:rowOff>
    </xdr:from>
    <xdr:to>
      <xdr:col>50</xdr:col>
      <xdr:colOff>165100</xdr:colOff>
      <xdr:row>97</xdr:row>
      <xdr:rowOff>31215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56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47742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33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104592</xdr:rowOff>
    </xdr:from>
    <xdr:to>
      <xdr:col>46</xdr:col>
      <xdr:colOff>38100</xdr:colOff>
      <xdr:row>97</xdr:row>
      <xdr:rowOff>34742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56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25869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65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11029</xdr:rowOff>
    </xdr:from>
    <xdr:to>
      <xdr:col>41</xdr:col>
      <xdr:colOff>101600</xdr:colOff>
      <xdr:row>96</xdr:row>
      <xdr:rowOff>112629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47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129156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245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70808</xdr:rowOff>
    </xdr:from>
    <xdr:to>
      <xdr:col>36</xdr:col>
      <xdr:colOff>165100</xdr:colOff>
      <xdr:row>96</xdr:row>
      <xdr:rowOff>958</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35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17485</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13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69269</xdr:rowOff>
    </xdr:from>
    <xdr:to>
      <xdr:col>85</xdr:col>
      <xdr:colOff>127000</xdr:colOff>
      <xdr:row>35</xdr:row>
      <xdr:rowOff>122610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5481300" y="607001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48313</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5706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69269</xdr:rowOff>
    </xdr:from>
    <xdr:to>
      <xdr:col>81</xdr:col>
      <xdr:colOff>50800</xdr:colOff>
      <xdr:row>36</xdr:row>
      <xdr:rowOff>34435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6070019"/>
          <a:ext cx="889000" cy="13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13914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567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25944</xdr:rowOff>
    </xdr:from>
    <xdr:to>
      <xdr:col>76</xdr:col>
      <xdr:colOff>114300</xdr:colOff>
      <xdr:row>36</xdr:row>
      <xdr:rowOff>34435</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3703300" y="6198144"/>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160219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581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25944</xdr:rowOff>
    </xdr:from>
    <xdr:to>
      <xdr:col>71</xdr:col>
      <xdr:colOff>177800</xdr:colOff>
      <xdr:row>36</xdr:row>
      <xdr:rowOff>84510</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flipV="1">
          <a:off x="12814300" y="6198144"/>
          <a:ext cx="889000" cy="5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136923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79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163121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71810</xdr:rowOff>
    </xdr:from>
    <xdr:to>
      <xdr:col>85</xdr:col>
      <xdr:colOff>177800</xdr:colOff>
      <xdr:row>36</xdr:row>
      <xdr:rowOff>1960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60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50237</xdr:rowOff>
    </xdr:from>
    <xdr:ext cx="534377"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605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18469</xdr:rowOff>
    </xdr:from>
    <xdr:to>
      <xdr:col>81</xdr:col>
      <xdr:colOff>101600</xdr:colOff>
      <xdr:row>35</xdr:row>
      <xdr:rowOff>120069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601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111196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611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155085</xdr:rowOff>
    </xdr:from>
    <xdr:to>
      <xdr:col>76</xdr:col>
      <xdr:colOff>165100</xdr:colOff>
      <xdr:row>36</xdr:row>
      <xdr:rowOff>85235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1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76362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624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146594</xdr:rowOff>
    </xdr:from>
    <xdr:to>
      <xdr:col>72</xdr:col>
      <xdr:colOff>38100</xdr:colOff>
      <xdr:row>36</xdr:row>
      <xdr:rowOff>76744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14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67871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624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33710</xdr:rowOff>
    </xdr:from>
    <xdr:to>
      <xdr:col>67</xdr:col>
      <xdr:colOff>101600</xdr:colOff>
      <xdr:row>36</xdr:row>
      <xdr:rowOff>135310</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620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151837</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598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33989</xdr:rowOff>
    </xdr:from>
    <xdr:to>
      <xdr:col>85</xdr:col>
      <xdr:colOff>126364</xdr:colOff>
      <xdr:row>58</xdr:row>
      <xdr:rowOff>37908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6317595" y="8777939"/>
          <a:ext cx="1269" cy="120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41735</xdr:rowOff>
    </xdr:from>
    <xdr:ext cx="534377" cy="259045"/>
    <xdr:sp macro="" textlink="">
      <xdr:nvSpPr>
        <xdr:cNvPr id="584" name="教育費最小値テキスト">
          <a:extLst>
            <a:ext uri="{FF2B5EF4-FFF2-40B4-BE49-F238E27FC236}">
              <a16:creationId xmlns:a16="http://schemas.microsoft.com/office/drawing/2014/main" id="{00000000-0008-0000-0700-000048020000}"/>
            </a:ext>
          </a:extLst>
        </xdr:cNvPr>
        <xdr:cNvSpPr txBox="1"/>
      </xdr:nvSpPr>
      <xdr:spPr>
        <a:xfrm>
          <a:off x="16370300" y="998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37908</xdr:rowOff>
    </xdr:from>
    <xdr:to>
      <xdr:col>86</xdr:col>
      <xdr:colOff>25400</xdr:colOff>
      <xdr:row>58</xdr:row>
      <xdr:rowOff>37908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998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152116</xdr:rowOff>
    </xdr:from>
    <xdr:ext cx="534377" cy="259045"/>
    <xdr:sp macro="" textlink="">
      <xdr:nvSpPr>
        <xdr:cNvPr id="586" name="教育費最大値テキスト">
          <a:extLst>
            <a:ext uri="{FF2B5EF4-FFF2-40B4-BE49-F238E27FC236}">
              <a16:creationId xmlns:a16="http://schemas.microsoft.com/office/drawing/2014/main" id="{00000000-0008-0000-0700-00004A020000}"/>
            </a:ext>
          </a:extLst>
        </xdr:cNvPr>
        <xdr:cNvSpPr txBox="1"/>
      </xdr:nvSpPr>
      <xdr:spPr>
        <a:xfrm>
          <a:off x="16370300" y="855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33989</xdr:rowOff>
    </xdr:from>
    <xdr:to>
      <xdr:col>86</xdr:col>
      <xdr:colOff>25400</xdr:colOff>
      <xdr:row>51</xdr:row>
      <xdr:rowOff>33989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6230600" y="8777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27196</xdr:rowOff>
    </xdr:from>
    <xdr:to>
      <xdr:col>85</xdr:col>
      <xdr:colOff>127000</xdr:colOff>
      <xdr:row>56</xdr:row>
      <xdr:rowOff>146460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5481300" y="9456946"/>
          <a:ext cx="838200" cy="29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125166</xdr:rowOff>
    </xdr:from>
    <xdr:ext cx="534377" cy="259045"/>
    <xdr:sp macro="" textlink="">
      <xdr:nvSpPr>
        <xdr:cNvPr id="589" name="教育費平均値テキスト">
          <a:extLst>
            <a:ext uri="{FF2B5EF4-FFF2-40B4-BE49-F238E27FC236}">
              <a16:creationId xmlns:a16="http://schemas.microsoft.com/office/drawing/2014/main" id="{00000000-0008-0000-0700-00004D020000}"/>
            </a:ext>
          </a:extLst>
        </xdr:cNvPr>
        <xdr:cNvSpPr txBox="1"/>
      </xdr:nvSpPr>
      <xdr:spPr>
        <a:xfrm>
          <a:off x="16370300" y="9212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102289</xdr:rowOff>
    </xdr:from>
    <xdr:to>
      <xdr:col>85</xdr:col>
      <xdr:colOff>177800</xdr:colOff>
      <xdr:row>55</xdr:row>
      <xdr:rowOff>32439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6268700" y="936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146460</xdr:rowOff>
    </xdr:from>
    <xdr:to>
      <xdr:col>81</xdr:col>
      <xdr:colOff>50800</xdr:colOff>
      <xdr:row>58</xdr:row>
      <xdr:rowOff>77292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4592300" y="9747660"/>
          <a:ext cx="889000" cy="27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42201</xdr:rowOff>
    </xdr:from>
    <xdr:to>
      <xdr:col>81</xdr:col>
      <xdr:colOff>101600</xdr:colOff>
      <xdr:row>55</xdr:row>
      <xdr:rowOff>143801</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5430500" y="947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160328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24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33727</xdr:rowOff>
    </xdr:from>
    <xdr:to>
      <xdr:col>76</xdr:col>
      <xdr:colOff>114300</xdr:colOff>
      <xdr:row>58</xdr:row>
      <xdr:rowOff>77292</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3703300" y="9977827"/>
          <a:ext cx="889000" cy="4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165905</xdr:rowOff>
    </xdr:from>
    <xdr:to>
      <xdr:col>76</xdr:col>
      <xdr:colOff>165100</xdr:colOff>
      <xdr:row>56</xdr:row>
      <xdr:rowOff>96055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4541500" y="959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112582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37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138329</xdr:rowOff>
    </xdr:from>
    <xdr:to>
      <xdr:col>71</xdr:col>
      <xdr:colOff>177800</xdr:colOff>
      <xdr:row>58</xdr:row>
      <xdr:rowOff>33727</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a:off x="12814300" y="9910979"/>
          <a:ext cx="889000" cy="6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21627</xdr:rowOff>
    </xdr:from>
    <xdr:to>
      <xdr:col>72</xdr:col>
      <xdr:colOff>38100</xdr:colOff>
      <xdr:row>56</xdr:row>
      <xdr:rowOff>123227</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3652500" y="9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139754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39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135796</xdr:rowOff>
    </xdr:from>
    <xdr:to>
      <xdr:col>67</xdr:col>
      <xdr:colOff>101600</xdr:colOff>
      <xdr:row>56</xdr:row>
      <xdr:rowOff>65946</xdr:rowOff>
    </xdr:to>
    <xdr:sp macro="" textlink="">
      <xdr:nvSpPr>
        <xdr:cNvPr id="600" name="フローチャート: 判断 599">
          <a:extLst>
            <a:ext uri="{FF2B5EF4-FFF2-40B4-BE49-F238E27FC236}">
              <a16:creationId xmlns:a16="http://schemas.microsoft.com/office/drawing/2014/main" id="{00000000-0008-0000-0700-000058020000}"/>
            </a:ext>
          </a:extLst>
        </xdr:cNvPr>
        <xdr:cNvSpPr/>
      </xdr:nvSpPr>
      <xdr:spPr>
        <a:xfrm>
          <a:off x="127635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82473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34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147846</xdr:rowOff>
    </xdr:from>
    <xdr:to>
      <xdr:col>85</xdr:col>
      <xdr:colOff>177800</xdr:colOff>
      <xdr:row>55</xdr:row>
      <xdr:rowOff>77996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6268700" y="940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126273</xdr:rowOff>
    </xdr:from>
    <xdr:ext cx="534377" cy="259045"/>
    <xdr:sp macro="" textlink="">
      <xdr:nvSpPr>
        <xdr:cNvPr id="608" name="教育費該当値テキスト">
          <a:extLst>
            <a:ext uri="{FF2B5EF4-FFF2-40B4-BE49-F238E27FC236}">
              <a16:creationId xmlns:a16="http://schemas.microsoft.com/office/drawing/2014/main" id="{00000000-0008-0000-0700-000060020000}"/>
            </a:ext>
          </a:extLst>
        </xdr:cNvPr>
        <xdr:cNvSpPr txBox="1"/>
      </xdr:nvSpPr>
      <xdr:spPr>
        <a:xfrm>
          <a:off x="16370300" y="938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95660</xdr:rowOff>
    </xdr:from>
    <xdr:to>
      <xdr:col>81</xdr:col>
      <xdr:colOff>101600</xdr:colOff>
      <xdr:row>57</xdr:row>
      <xdr:rowOff>25810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5430500" y="969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16937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5214111" y="978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26492</xdr:rowOff>
    </xdr:from>
    <xdr:to>
      <xdr:col>76</xdr:col>
      <xdr:colOff>165100</xdr:colOff>
      <xdr:row>58</xdr:row>
      <xdr:rowOff>128092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4541500" y="997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119219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4325111" y="1006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154377</xdr:rowOff>
    </xdr:from>
    <xdr:to>
      <xdr:col>72</xdr:col>
      <xdr:colOff>38100</xdr:colOff>
      <xdr:row>58</xdr:row>
      <xdr:rowOff>84527</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3652500" y="992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75654</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3436111" y="1001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87529</xdr:rowOff>
    </xdr:from>
    <xdr:to>
      <xdr:col>67</xdr:col>
      <xdr:colOff>101600</xdr:colOff>
      <xdr:row>58</xdr:row>
      <xdr:rowOff>17679</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2763500" y="986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8806</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547111" y="995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93203</xdr:rowOff>
    </xdr:from>
    <xdr:to>
      <xdr:col>85</xdr:col>
      <xdr:colOff>126364</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66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39880</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204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93203</xdr:rowOff>
    </xdr:from>
    <xdr:to>
      <xdr:col>86</xdr:col>
      <xdr:colOff>25400</xdr:colOff>
      <xdr:row>71</xdr:row>
      <xdr:rowOff>93203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6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140477</xdr:rowOff>
    </xdr:from>
    <xdr:to>
      <xdr:col>85</xdr:col>
      <xdr:colOff>127000</xdr:colOff>
      <xdr:row>78</xdr:row>
      <xdr:rowOff>36418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342127"/>
          <a:ext cx="838200" cy="6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266</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030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148839</xdr:rowOff>
    </xdr:from>
    <xdr:to>
      <xdr:col>85</xdr:col>
      <xdr:colOff>177800</xdr:colOff>
      <xdr:row>77</xdr:row>
      <xdr:rowOff>78989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17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140477</xdr:rowOff>
    </xdr:from>
    <xdr:to>
      <xdr:col>81</xdr:col>
      <xdr:colOff>50800</xdr:colOff>
      <xdr:row>78</xdr:row>
      <xdr:rowOff>79852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342127"/>
          <a:ext cx="889000" cy="11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27132</xdr:rowOff>
    </xdr:from>
    <xdr:to>
      <xdr:col>81</xdr:col>
      <xdr:colOff>101600</xdr:colOff>
      <xdr:row>77</xdr:row>
      <xdr:rowOff>128732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22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145259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00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66365</xdr:rowOff>
    </xdr:from>
    <xdr:to>
      <xdr:col>76</xdr:col>
      <xdr:colOff>114300</xdr:colOff>
      <xdr:row>78</xdr:row>
      <xdr:rowOff>79852</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439465"/>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55479</xdr:rowOff>
    </xdr:from>
    <xdr:to>
      <xdr:col>76</xdr:col>
      <xdr:colOff>165100</xdr:colOff>
      <xdr:row>77</xdr:row>
      <xdr:rowOff>157079</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2156</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03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46340</xdr:rowOff>
    </xdr:from>
    <xdr:to>
      <xdr:col>71</xdr:col>
      <xdr:colOff>177800</xdr:colOff>
      <xdr:row>78</xdr:row>
      <xdr:rowOff>66365</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419440"/>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57399</xdr:rowOff>
    </xdr:from>
    <xdr:to>
      <xdr:col>72</xdr:col>
      <xdr:colOff>38100</xdr:colOff>
      <xdr:row>75</xdr:row>
      <xdr:rowOff>158998</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291614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4076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6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62657</xdr:rowOff>
    </xdr:from>
    <xdr:to>
      <xdr:col>67</xdr:col>
      <xdr:colOff>101600</xdr:colOff>
      <xdr:row>77</xdr:row>
      <xdr:rowOff>164257</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6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9334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3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157068</xdr:rowOff>
    </xdr:from>
    <xdr:to>
      <xdr:col>85</xdr:col>
      <xdr:colOff>177800</xdr:colOff>
      <xdr:row>78</xdr:row>
      <xdr:rowOff>87218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35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71995</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27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89677</xdr:rowOff>
    </xdr:from>
    <xdr:to>
      <xdr:col>81</xdr:col>
      <xdr:colOff>101600</xdr:colOff>
      <xdr:row>78</xdr:row>
      <xdr:rowOff>19827</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29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10954</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384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29052</xdr:rowOff>
    </xdr:from>
    <xdr:to>
      <xdr:col>76</xdr:col>
      <xdr:colOff>165100</xdr:colOff>
      <xdr:row>78</xdr:row>
      <xdr:rowOff>130652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40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121779</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49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15565</xdr:rowOff>
    </xdr:from>
    <xdr:to>
      <xdr:col>72</xdr:col>
      <xdr:colOff>38100</xdr:colOff>
      <xdr:row>78</xdr:row>
      <xdr:rowOff>117165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38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108292</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48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166990</xdr:rowOff>
    </xdr:from>
    <xdr:to>
      <xdr:col>67</xdr:col>
      <xdr:colOff>101600</xdr:colOff>
      <xdr:row>78</xdr:row>
      <xdr:rowOff>97140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36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88267</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46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81865</xdr:rowOff>
    </xdr:from>
    <xdr:to>
      <xdr:col>85</xdr:col>
      <xdr:colOff>127000</xdr:colOff>
      <xdr:row>94</xdr:row>
      <xdr:rowOff>83065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198165"/>
          <a:ext cx="8382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98835</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215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41517</xdr:rowOff>
    </xdr:from>
    <xdr:to>
      <xdr:col>81</xdr:col>
      <xdr:colOff>50800</xdr:colOff>
      <xdr:row>94</xdr:row>
      <xdr:rowOff>83065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4592300" y="15814917"/>
          <a:ext cx="889000" cy="38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34408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32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41517</xdr:rowOff>
    </xdr:from>
    <xdr:to>
      <xdr:col>76</xdr:col>
      <xdr:colOff>114300</xdr:colOff>
      <xdr:row>94</xdr:row>
      <xdr:rowOff>71406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5814917"/>
          <a:ext cx="889000" cy="37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20197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30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37134</xdr:rowOff>
    </xdr:from>
    <xdr:to>
      <xdr:col>71</xdr:col>
      <xdr:colOff>177800</xdr:colOff>
      <xdr:row>94</xdr:row>
      <xdr:rowOff>71406</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153434"/>
          <a:ext cx="889000" cy="3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103998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3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122686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58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31065</xdr:rowOff>
    </xdr:from>
    <xdr:to>
      <xdr:col>85</xdr:col>
      <xdr:colOff>177800</xdr:colOff>
      <xdr:row>94</xdr:row>
      <xdr:rowOff>132665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14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53942</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599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32265</xdr:rowOff>
    </xdr:from>
    <xdr:to>
      <xdr:col>81</xdr:col>
      <xdr:colOff>101600</xdr:colOff>
      <xdr:row>94</xdr:row>
      <xdr:rowOff>133865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14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150392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592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162167</xdr:rowOff>
    </xdr:from>
    <xdr:to>
      <xdr:col>76</xdr:col>
      <xdr:colOff>165100</xdr:colOff>
      <xdr:row>92</xdr:row>
      <xdr:rowOff>92317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576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108844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553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20606</xdr:rowOff>
    </xdr:from>
    <xdr:to>
      <xdr:col>72</xdr:col>
      <xdr:colOff>38100</xdr:colOff>
      <xdr:row>94</xdr:row>
      <xdr:rowOff>122206</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1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138733</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591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157784</xdr:rowOff>
    </xdr:from>
    <xdr:to>
      <xdr:col>67</xdr:col>
      <xdr:colOff>101600</xdr:colOff>
      <xdr:row>94</xdr:row>
      <xdr:rowOff>87934</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10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104461</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587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115560"/>
          <a:ext cx="1269"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90187</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4890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115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24147</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36779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xdr:rowOff>
    </xdr:from>
    <xdr:to>
      <xdr:col>116</xdr:col>
      <xdr:colOff>114300</xdr:colOff>
      <xdr:row>38</xdr:row>
      <xdr:rowOff>102870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161290</xdr:rowOff>
    </xdr:from>
    <xdr:to>
      <xdr:col>112</xdr:col>
      <xdr:colOff>38100</xdr:colOff>
      <xdr:row>38</xdr:row>
      <xdr:rowOff>91440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107967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66333" y="6280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163195</xdr:rowOff>
    </xdr:from>
    <xdr:to>
      <xdr:col>107</xdr:col>
      <xdr:colOff>101600</xdr:colOff>
      <xdr:row>38</xdr:row>
      <xdr:rowOff>93345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109872</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163195</xdr:rowOff>
    </xdr:from>
    <xdr:to>
      <xdr:col>102</xdr:col>
      <xdr:colOff>165100</xdr:colOff>
      <xdr:row>38</xdr:row>
      <xdr:rowOff>93345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109872</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79375</xdr:rowOff>
    </xdr:from>
    <xdr:to>
      <xdr:col>98</xdr:col>
      <xdr:colOff>38100</xdr:colOff>
      <xdr:row>36</xdr:row>
      <xdr:rowOff>9525</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08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26052</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5855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592,321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25,476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・最も多いのは民生費で、物価高対策重点支援給付事業などの増により、前年度比</a:t>
          </a:r>
          <a:r>
            <a:rPr kumimoji="1" lang="en-US" altLang="ja-JP" sz="1300">
              <a:latin typeface="ＭＳ Ｐゴシック" panose="020B0600070205080204" pitchFamily="50" charset="-128"/>
              <a:ea typeface="ＭＳ Ｐゴシック" panose="020B0600070205080204" pitchFamily="50" charset="-128"/>
            </a:rPr>
            <a:t>14,148</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201,653</a:t>
          </a:r>
          <a:r>
            <a:rPr kumimoji="1" lang="ja-JP" altLang="en-US" sz="1300">
              <a:latin typeface="ＭＳ Ｐゴシック" panose="020B0600070205080204" pitchFamily="50" charset="-128"/>
              <a:ea typeface="ＭＳ Ｐゴシック" panose="020B0600070205080204" pitchFamily="50" charset="-128"/>
            </a:rPr>
            <a:t>円となったものの類似団体平均を継続して下回っている。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本市の人口は、毎年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人を超えるペースで減少している一方、少子化対策経費などの高止まりや、障がい者への福祉サービス給付が増加しており、今後も引き続き増加していくものと見込まれる。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教育費は、義務教育施設の改築事業等の実施により普通建設事業は増加しているが、水沢中学校校舎等改築事業と（仮称）奥州西学校給食センター新築事業が同時進行していることもあり、令和６年度は前年度比</a:t>
          </a:r>
          <a:r>
            <a:rPr kumimoji="1" lang="en-US" altLang="ja-JP" sz="1300">
              <a:latin typeface="ＭＳ Ｐゴシック" panose="020B0600070205080204" pitchFamily="50" charset="-128"/>
              <a:ea typeface="ＭＳ Ｐゴシック" panose="020B0600070205080204" pitchFamily="50" charset="-128"/>
            </a:rPr>
            <a:t>8,902</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63,195</a:t>
          </a:r>
          <a:r>
            <a:rPr kumimoji="1" lang="ja-JP" altLang="en-US" sz="1300">
              <a:latin typeface="ＭＳ Ｐゴシック" panose="020B0600070205080204" pitchFamily="50" charset="-128"/>
              <a:ea typeface="ＭＳ Ｐゴシック" panose="020B0600070205080204" pitchFamily="50" charset="-128"/>
            </a:rPr>
            <a:t>円となった。類似団体平均を若干下回り、順位も下位に位置している。今後も学校教育施設整備事業や教育ＩＣＴ化対応経費などが計画されていることから、教育費の割合は高い水準で推移するものと見込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・商工費は、中心市街地核施設取得事業、企業誘致事業の減などにより前年度比</a:t>
          </a:r>
          <a:r>
            <a:rPr kumimoji="1" lang="en-US" altLang="ja-JP" sz="1300">
              <a:latin typeface="ＭＳ Ｐゴシック" panose="020B0600070205080204" pitchFamily="50" charset="-128"/>
              <a:ea typeface="ＭＳ Ｐゴシック" panose="020B0600070205080204" pitchFamily="50" charset="-128"/>
            </a:rPr>
            <a:t>6,856</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18,871</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岩手県奥州市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令和３年度以降、普通交付税の追加交付や地方消費税交付金、ふるさと応援寄附金の増により、３年連続で積み増してきたが、令和６年度においては、減債基金を一定程度確保すること等を目的に５億の取崩しを行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実質単年度収支は、前年度比</a:t>
          </a:r>
          <a:r>
            <a:rPr kumimoji="1" lang="en-US" altLang="ja-JP" sz="1400">
              <a:latin typeface="ＭＳ ゴシック" pitchFamily="49" charset="-128"/>
              <a:ea typeface="ＭＳ ゴシック" pitchFamily="49" charset="-128"/>
            </a:rPr>
            <a:t>3.25</a:t>
          </a:r>
          <a:r>
            <a:rPr kumimoji="1" lang="ja-JP" altLang="en-US" sz="1400">
              <a:latin typeface="ＭＳ ゴシック" pitchFamily="49" charset="-128"/>
              <a:ea typeface="ＭＳ ゴシック" pitchFamily="49" charset="-128"/>
            </a:rPr>
            <a:t>ポイント改善したものの依然として赤字となっている。引き続き事務事業の見直し等、歳出の合理化等行財政改革を推進し、健全な財政運営に努めていく。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岩手県奥州市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・病院事業会計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３月に策定した奥州市立病院・診療所経営強化プランによる取組により、医業収益は増加したものの、物価高騰、人件費の上昇等による費用の増加や新型コロナ関連補助金の廃止により経常損失は前年度を上回っている。令和</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年度開設予定の新医療センター建設関連の経費とそれに関連する一般会計からの繰出金が今後増える見込みとなっている。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・水道事業会計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経常収支比率は、料金改定による影響収益の増や企業債利息の減少等により前年度比</a:t>
          </a:r>
          <a:r>
            <a:rPr kumimoji="1" lang="en-US" altLang="ja-JP" sz="1400">
              <a:latin typeface="ＭＳ ゴシック" pitchFamily="49" charset="-128"/>
              <a:ea typeface="ＭＳ ゴシック" pitchFamily="49" charset="-128"/>
            </a:rPr>
            <a:t>5.3</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107.8</a:t>
          </a:r>
          <a:r>
            <a:rPr kumimoji="1" lang="ja-JP" altLang="en-US" sz="1400">
              <a:latin typeface="ＭＳ ゴシック" pitchFamily="49" charset="-128"/>
              <a:ea typeface="ＭＳ ゴシック" pitchFamily="49" charset="-128"/>
            </a:rPr>
            <a:t>％となっており、健全経営の水準とされる</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％を上回っているものの、今後も経費の削減策と併せて収入の確保策が求められる。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・下水道事業会計</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経常収支比率は、いずれの事業も健全経営の水準とされる</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％を上回っているものの経費回収率は、指標とされる</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％を下回っている。多くの処理施設を抱える農業集落排水事業及び浄化槽事業は特に電気料の高止まりや物価高騰の影響を受けており、早期の改善は難しい。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岩手県奥州市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元利償還金は、借入額の抑制を図り、プライマリーバランスの黒字の確保により減少傾向となっている。公営企業債の元利償還金に対する繰入金の増により、全体では</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百万円の増となった。算入公債費等は、地方債の償還が進んだことにより</a:t>
          </a:r>
          <a:r>
            <a:rPr kumimoji="1" lang="en-US" altLang="ja-JP" sz="1400">
              <a:latin typeface="ＭＳ ゴシック" pitchFamily="49" charset="-128"/>
              <a:ea typeface="ＭＳ ゴシック" pitchFamily="49" charset="-128"/>
            </a:rPr>
            <a:t>109</a:t>
          </a:r>
          <a:r>
            <a:rPr kumimoji="1" lang="ja-JP" altLang="en-US" sz="1400">
              <a:latin typeface="ＭＳ ゴシック" pitchFamily="49" charset="-128"/>
              <a:ea typeface="ＭＳ ゴシック" pitchFamily="49" charset="-128"/>
            </a:rPr>
            <a:t>百万円の減となった。元利償還金等が増、算入公債費等が減により分子は前年度比</a:t>
          </a:r>
          <a:r>
            <a:rPr kumimoji="1" lang="en-US" altLang="ja-JP" sz="1400">
              <a:latin typeface="ＭＳ ゴシック" pitchFamily="49" charset="-128"/>
              <a:ea typeface="ＭＳ ゴシック" pitchFamily="49" charset="-128"/>
            </a:rPr>
            <a:t>136</a:t>
          </a:r>
          <a:r>
            <a:rPr kumimoji="1" lang="ja-JP" altLang="en-US" sz="1400">
              <a:latin typeface="ＭＳ ゴシック" pitchFamily="49" charset="-128"/>
              <a:ea typeface="ＭＳ ゴシック" pitchFamily="49" charset="-128"/>
            </a:rPr>
            <a:t>百万円の増となった。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今後は、合併特例債等の償還により当面高い水準で推移するものの</a:t>
          </a:r>
          <a:r>
            <a:rPr kumimoji="1" lang="en-US" altLang="ja-JP" sz="1400">
              <a:latin typeface="ＭＳ ゴシック" pitchFamily="49" charset="-128"/>
              <a:ea typeface="ＭＳ ゴシック" pitchFamily="49" charset="-128"/>
            </a:rPr>
            <a:t>7,000</a:t>
          </a:r>
          <a:r>
            <a:rPr kumimoji="1" lang="ja-JP" altLang="en-US" sz="1400">
              <a:latin typeface="ＭＳ ゴシック" pitchFamily="49" charset="-128"/>
              <a:ea typeface="ＭＳ ゴシック" pitchFamily="49" charset="-128"/>
            </a:rPr>
            <a:t>百万円を下回る額となるものと見込んでおり、引き続き財政計画に基づき健全な財政運営を図っていく。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岩手県奥州市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一般会計等に係る地方債の現在高は、プライマリーバランス堅持、借入の見送りなどにより年々減少傾向であり、前年度比</a:t>
          </a:r>
          <a:r>
            <a:rPr kumimoji="1" lang="en-US" altLang="ja-JP" sz="1400">
              <a:latin typeface="ＭＳ ゴシック" pitchFamily="49" charset="-128"/>
              <a:ea typeface="ＭＳ ゴシック" pitchFamily="49" charset="-128"/>
            </a:rPr>
            <a:t>1,427</a:t>
          </a:r>
          <a:r>
            <a:rPr kumimoji="1" lang="ja-JP" altLang="en-US" sz="1400">
              <a:latin typeface="ＭＳ ゴシック" pitchFamily="49" charset="-128"/>
              <a:ea typeface="ＭＳ ゴシック" pitchFamily="49" charset="-128"/>
            </a:rPr>
            <a:t>百万円の減となった。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公営企業債等繰入見込額は、浄化槽事業会計が下水道事業会計に統合され元金の残高が減少したことなどにより</a:t>
          </a:r>
          <a:r>
            <a:rPr kumimoji="1" lang="en-US" altLang="ja-JP" sz="1400">
              <a:latin typeface="ＭＳ ゴシック" pitchFamily="49" charset="-128"/>
              <a:ea typeface="ＭＳ ゴシック" pitchFamily="49" charset="-128"/>
            </a:rPr>
            <a:t>364</a:t>
          </a:r>
          <a:r>
            <a:rPr kumimoji="1" lang="ja-JP" altLang="en-US" sz="1400">
              <a:latin typeface="ＭＳ ゴシック" pitchFamily="49" charset="-128"/>
              <a:ea typeface="ＭＳ ゴシック" pitchFamily="49" charset="-128"/>
            </a:rPr>
            <a:t>百万円の減となった。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充当可能基金は、財政調整基金、減債基金の減により</a:t>
          </a:r>
          <a:r>
            <a:rPr kumimoji="1" lang="en-US" altLang="ja-JP" sz="1400">
              <a:latin typeface="ＭＳ ゴシック" pitchFamily="49" charset="-128"/>
              <a:ea typeface="ＭＳ ゴシック" pitchFamily="49" charset="-128"/>
            </a:rPr>
            <a:t>596</a:t>
          </a:r>
          <a:r>
            <a:rPr kumimoji="1" lang="ja-JP" altLang="en-US" sz="1400">
              <a:latin typeface="ＭＳ ゴシック" pitchFamily="49" charset="-128"/>
              <a:ea typeface="ＭＳ ゴシック" pitchFamily="49" charset="-128"/>
            </a:rPr>
            <a:t>百万円の減となった。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結果として、将来負担額全体では</a:t>
          </a:r>
          <a:r>
            <a:rPr kumimoji="1" lang="en-US" altLang="ja-JP" sz="1400">
              <a:latin typeface="ＭＳ ゴシック" pitchFamily="49" charset="-128"/>
              <a:ea typeface="ＭＳ ゴシック" pitchFamily="49" charset="-128"/>
            </a:rPr>
            <a:t>1,644</a:t>
          </a:r>
          <a:r>
            <a:rPr kumimoji="1" lang="ja-JP" altLang="en-US" sz="1400">
              <a:latin typeface="ＭＳ ゴシック" pitchFamily="49" charset="-128"/>
              <a:ea typeface="ＭＳ ゴシック" pitchFamily="49" charset="-128"/>
            </a:rPr>
            <a:t>百万円の減に対し、充当可能財源全体で</a:t>
          </a:r>
          <a:r>
            <a:rPr kumimoji="1" lang="en-US" altLang="ja-JP" sz="1400">
              <a:latin typeface="ＭＳ ゴシック" pitchFamily="49" charset="-128"/>
              <a:ea typeface="ＭＳ ゴシック" pitchFamily="49" charset="-128"/>
            </a:rPr>
            <a:t>2,779</a:t>
          </a:r>
          <a:r>
            <a:rPr kumimoji="1" lang="ja-JP" altLang="en-US" sz="1400">
              <a:latin typeface="ＭＳ ゴシック" pitchFamily="49" charset="-128"/>
              <a:ea typeface="ＭＳ ゴシック" pitchFamily="49" charset="-128"/>
            </a:rPr>
            <a:t>百万円の減であったため、将来負担比率の分子が対前年度比</a:t>
          </a:r>
          <a:r>
            <a:rPr kumimoji="1" lang="en-US" altLang="ja-JP" sz="1400">
              <a:latin typeface="ＭＳ ゴシック" pitchFamily="49" charset="-128"/>
              <a:ea typeface="ＭＳ ゴシック" pitchFamily="49" charset="-128"/>
            </a:rPr>
            <a:t>1,136</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今後も、引き続き財政計画に基づき健全な財政運営を図っていく。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岩手県奥州市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決算剰余金などの積立が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百万円に対し、起債償還のための取崩しをはじめ基金の設置目的に合致した事業の財源として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合併算定替の終了に備えて積立に注力する期間としてきたが、財政調整基金などの各基金の活用（取崩）が今後も見込まれることから、各年度の決算状況に応じて取崩額を判断するとともに、財政調整基金の残高を令和８年度末時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億円ほど、令和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○地域振興基金：地域住民の連携の強化、地域振興等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○森林環境譲与税基金：森林の整備及びその促進に関する施策</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○水源地域振興整備基金：水源地域における施設整備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○協働のまちづくり基金：自治意識及び一体感を醸成する地域活動</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○地域福祉基金：高齢化社会に対応した地域福祉の増進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○地域振興基金：合併特例債を活用し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百万円の積立を行ったが、財源不足に対応するため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○森林環境譲与税基金：事業実施に伴い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百万円の取崩を行ったが、後年度の事業実施に備える積立（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百万円）が上回ったため増加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○協働のまちづくり基金：積立額に比べ事業実施に伴う取崩額が上回ったことによる減少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○地域振興基金：財源不足に対応するため、毎年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百万円の取崩を行うこととし、地域福祉関連事業へ充当したことによる減少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○地域振興基金：合併特例債を活用して積立を行うことから、基金造成上限額である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百万円までは積立を継続し、財源不足に対応するために毎年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取崩す見込みである。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○その他の基金：基金の目的に合致した事業の実施のための財源として計画的に取り崩す見込みである。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３年度以降、普通交付税の追加交付や地方消費税交付金、ふるさと応援寄附金、法人市民税等の税収増により、３年連続で積み増してきたが、令和６年度においては、減債基金を一定程度確保すること等を目的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百万円の取崩しを行ったことによる減。</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人件費増による物件費の増などによる歳出増により、財政調整基金を活用（取崩）しての財政運営が見込まれるが、都市プロモーション活動等によりふるさと納税やクラウドファンディングによる歳入確保に努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％程度の基金残高を確保していく。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従来、決算剰余金の法定積立は財政調整基金へのみ行っていたが、基金の設置目的に則り償還財源の確保を図るために令和５年度から減債基金へも積立を行う方針となった。令和６年度については、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百万円の積立に対し、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百万円の取崩となり、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決算剰余金の法定積立を財政調整基金と同程度行うことにより、基金残高の確保に努めていくこととしている。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5CDA346-A40F-4BD0-B1A8-59ACEDE65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7AE6D94-C301-4F23-9F47-A1E712C188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D329777-83AB-4269-A4B4-FEFEFC21D930}"/>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5B59BDE-C488-42AE-8EB5-21F44F7D816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C3C0491-00F2-4972-BEC7-A549F4332FDB}"/>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1C58F47-1776-4899-9B28-8E68AC03B6E9}"/>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岩手県奥州市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118F958-D71F-465B-9C9C-C68324217FE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781423C-46D7-42EA-83D2-8BD210F6B827}"/>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3A53F86-2A22-4FDC-8FB4-0B83F224D16E}"/>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5B18749-5264-442D-A242-53B87754D67C}"/>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98533D4-78BD-4DFD-97F7-A55C2B4164E8}"/>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90DD983-DE4E-4447-8602-2A384D665E87}"/>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107,798
106,851
993.30
64,566,092
63,851,039
384,026
35,082,155
50,220,094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5CE53F3-DB30-4752-9019-B78CB63BD647}"/>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863156D-9978-4084-BD3F-53D21E51E672}"/>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5366E23-AC60-4CD4-9503-332EA4E0A5A2}"/>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A995B1C-747A-4221-8807-DE56C7B16688}"/>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721E913-6AF3-4FB0-8396-BFF882D44AA7}"/>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8A31C39-F63F-47D6-9C46-0B4FF92E0755}"/>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5931454-5C91-4285-A59F-9B28C44CF927}"/>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991608C-2B73-4134-AA4D-6DC639990A86}"/>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2C354C6-8553-4F2C-B2F2-90FCDE291DE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E07489D-BA3B-4135-8340-B51958FE4FA5}"/>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C4DC3CB-2059-4528-B056-2853A2B1B944}"/>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B052AA6-3537-4DF3-85E9-7ADB72DF639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DAC5208-BC6D-4CE0-8CE9-8DA999FCF45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E41A267-117B-4DCF-869D-E9AEC0CC50F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E41A8F5-45EF-45A5-8945-C25DDC308EC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D740D79-DD91-43AE-8E35-8DF538EBB4C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CF0B4F6-147F-40E0-B8AF-67716236573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E9018E3-324F-47D7-A9A5-A574CC5E7A8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DAAB0A7-4A9E-4295-9C26-AB6E051C5DAF}"/>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6231D3-4C44-4887-A55C-72D27CE3192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F67B866-C221-43B6-915D-8DEFAE62655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3E6B3E6-FA5F-42D1-B113-75307265C155}"/>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C7F84C0-80BC-421A-8836-4503FFA5EB1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E9E72B0-8F40-4C85-B86D-B6D585E81ABE}"/>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C93FAFA-9B4A-4B02-A1D5-2F7A8AC2F51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48FBEA3-1055-4364-B609-67F91410F779}"/>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A098154-037F-4055-B8FB-AA335EF28F9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F7D668B-C785-4471-986C-48582E4D9628}"/>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698EBB4-1D2D-4844-811A-E4721E28695F}"/>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63476C5-3A5E-4166-88F9-CE2019186545}"/>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A486716-1615-4C7B-9504-9A746CD8FBDB}"/>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BE5EDD0-DBD6-4664-993C-951E7A82E6AB}"/>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C37D4BE-8F90-47C0-82E4-A42453701073}"/>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8B021AE-AE12-4D6E-93F4-295A4FA15010}"/>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542333F-34F5-4BAD-890E-D67872DFE4B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有形固定資産の老朽化に伴い、前年度比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ポイント増加したが、類似団体平均を僅かながら下回っている。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令和５年３月に改訂した「奥州市公共施設等総合管理計画」及び随時改訂を行っている「個別施設計画」に基づき、施設の長寿命化対策を実施するとともに、人口動態等の変化に対応した公共施設等のあり方を検討するとともに、施設規模や配置、機能等の適正化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E584782-3EF6-4533-874B-C34A0A604A82}"/>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9FF9F7D-EE1A-47A7-9EA6-F117D8E5EB69}"/>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312C174-42DC-4E7E-8780-058E9D9B91B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6EE4DB0-997A-42C9-9E8C-0B7BCCB61E35}"/>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31CB0363-1C4B-4F20-AFF0-643343EB5E9B}"/>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EC8202A0-A70A-438E-9A9C-A72C94A3CB3E}"/>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F03BDE5C-054C-4571-A072-3493F1BA62C6}"/>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E68AC681-7376-42B1-B654-4F8DCFA666FE}"/>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E0662B6E-A5F1-4C94-8042-57ACDC07EC6F}"/>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FE99BC2E-A795-4A7E-8938-B97E9289D75F}"/>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92DA4C1E-E941-46B7-B5E8-6DB90EBFA02A}"/>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3D961811-B501-447F-AB99-02E25B19BE97}"/>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99D0238-92D7-47EE-B06D-2594DC9B816D}"/>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9AB453B9-50C5-48B8-AFB7-1D80711EBE3C}"/>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29</xdr:row>
      <xdr:rowOff>55753</xdr:rowOff>
    </xdr:from>
    <xdr:to>
      <xdr:col>23</xdr:col>
      <xdr:colOff>85090</xdr:colOff>
      <xdr:row>34</xdr:row>
      <xdr:rowOff>62103</xdr:rowOff>
    </xdr:to>
    <xdr:cxnSp macro="">
      <xdr:nvCxnSpPr>
        <xdr:cNvPr id="63" name="直線コネクタ 62">
          <a:extLst>
            <a:ext uri="{FF2B5EF4-FFF2-40B4-BE49-F238E27FC236}">
              <a16:creationId xmlns:a16="http://schemas.microsoft.com/office/drawing/2014/main" id="{D31130BD-0986-44D9-BC03-81B52CCB9A7C}"/>
            </a:ext>
          </a:extLst>
        </xdr:cNvPr>
        <xdr:cNvCxnSpPr/>
      </xdr:nvCxnSpPr>
      <xdr:spPr>
        <a:xfrm flipV="1">
          <a:off x="4295775" y="5784088"/>
          <a:ext cx="1270" cy="855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65930</xdr:rowOff>
    </xdr:from>
    <xdr:ext cx="405111" cy="259045"/>
    <xdr:sp macro="" textlink="">
      <xdr:nvSpPr>
        <xdr:cNvPr id="64" name="有形固定資産減価償却率最小値テキスト">
          <a:extLst>
            <a:ext uri="{FF2B5EF4-FFF2-40B4-BE49-F238E27FC236}">
              <a16:creationId xmlns:a16="http://schemas.microsoft.com/office/drawing/2014/main" id="{F4F8FF19-FE68-4989-8FB1-4E0C4507147A}"/>
            </a:ext>
          </a:extLst>
        </xdr:cNvPr>
        <xdr:cNvSpPr txBox="1"/>
      </xdr:nvSpPr>
      <xdr:spPr>
        <a:xfrm>
          <a:off x="4342765" y="664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62103</xdr:rowOff>
    </xdr:from>
    <xdr:to>
      <xdr:col>23</xdr:col>
      <xdr:colOff>174625</xdr:colOff>
      <xdr:row>34</xdr:row>
      <xdr:rowOff>62103</xdr:rowOff>
    </xdr:to>
    <xdr:cxnSp macro="">
      <xdr:nvCxnSpPr>
        <xdr:cNvPr id="65" name="直線コネクタ 64">
          <a:extLst>
            <a:ext uri="{FF2B5EF4-FFF2-40B4-BE49-F238E27FC236}">
              <a16:creationId xmlns:a16="http://schemas.microsoft.com/office/drawing/2014/main" id="{42B4F643-FAF0-471F-915E-B910761823C1}"/>
            </a:ext>
          </a:extLst>
        </xdr:cNvPr>
        <xdr:cNvCxnSpPr/>
      </xdr:nvCxnSpPr>
      <xdr:spPr>
        <a:xfrm>
          <a:off x="4206875" y="664006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2430</xdr:rowOff>
    </xdr:from>
    <xdr:ext cx="405111" cy="259045"/>
    <xdr:sp macro="" textlink="">
      <xdr:nvSpPr>
        <xdr:cNvPr id="66" name="有形固定資産減価償却率最大値テキスト">
          <a:extLst>
            <a:ext uri="{FF2B5EF4-FFF2-40B4-BE49-F238E27FC236}">
              <a16:creationId xmlns:a16="http://schemas.microsoft.com/office/drawing/2014/main" id="{901F88A6-0248-411C-8D15-761284B1BE41}"/>
            </a:ext>
          </a:extLst>
        </xdr:cNvPr>
        <xdr:cNvSpPr txBox="1"/>
      </xdr:nvSpPr>
      <xdr:spPr>
        <a:xfrm>
          <a:off x="4342765" y="555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29</xdr:row>
      <xdr:rowOff>55753</xdr:rowOff>
    </xdr:from>
    <xdr:to>
      <xdr:col>23</xdr:col>
      <xdr:colOff>174625</xdr:colOff>
      <xdr:row>29</xdr:row>
      <xdr:rowOff>55753</xdr:rowOff>
    </xdr:to>
    <xdr:cxnSp macro="">
      <xdr:nvCxnSpPr>
        <xdr:cNvPr id="67" name="直線コネクタ 66">
          <a:extLst>
            <a:ext uri="{FF2B5EF4-FFF2-40B4-BE49-F238E27FC236}">
              <a16:creationId xmlns:a16="http://schemas.microsoft.com/office/drawing/2014/main" id="{CA9A23CA-3728-4656-8CE5-0D9EAE84D2F3}"/>
            </a:ext>
          </a:extLst>
        </xdr:cNvPr>
        <xdr:cNvCxnSpPr/>
      </xdr:nvCxnSpPr>
      <xdr:spPr>
        <a:xfrm>
          <a:off x="4206875" y="578408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33418</xdr:rowOff>
    </xdr:from>
    <xdr:ext cx="405111" cy="259045"/>
    <xdr:sp macro="" textlink="">
      <xdr:nvSpPr>
        <xdr:cNvPr id="68" name="有形固定資産減価償却率平均値テキスト">
          <a:extLst>
            <a:ext uri="{FF2B5EF4-FFF2-40B4-BE49-F238E27FC236}">
              <a16:creationId xmlns:a16="http://schemas.microsoft.com/office/drawing/2014/main" id="{7B206483-DC21-4A38-B202-2C3D897FBA61}"/>
            </a:ext>
          </a:extLst>
        </xdr:cNvPr>
        <xdr:cNvSpPr txBox="1"/>
      </xdr:nvSpPr>
      <xdr:spPr>
        <a:xfrm>
          <a:off x="4342765" y="609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54991</xdr:rowOff>
    </xdr:from>
    <xdr:to>
      <xdr:col>23</xdr:col>
      <xdr:colOff>136525</xdr:colOff>
      <xdr:row>31</xdr:row>
      <xdr:rowOff>156591</xdr:rowOff>
    </xdr:to>
    <xdr:sp macro="" textlink="">
      <xdr:nvSpPr>
        <xdr:cNvPr id="69" name="フローチャート: 判断 68">
          <a:extLst>
            <a:ext uri="{FF2B5EF4-FFF2-40B4-BE49-F238E27FC236}">
              <a16:creationId xmlns:a16="http://schemas.microsoft.com/office/drawing/2014/main" id="{18C9DBB6-78E1-49A0-8A57-3322ECC7E19D}"/>
            </a:ext>
          </a:extLst>
        </xdr:cNvPr>
        <xdr:cNvSpPr/>
      </xdr:nvSpPr>
      <xdr:spPr>
        <a:xfrm>
          <a:off x="4244975" y="612622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148717</xdr:rowOff>
    </xdr:from>
    <xdr:to>
      <xdr:col>19</xdr:col>
      <xdr:colOff>187325</xdr:colOff>
      <xdr:row>31</xdr:row>
      <xdr:rowOff>78867</xdr:rowOff>
    </xdr:to>
    <xdr:sp macro="" textlink="">
      <xdr:nvSpPr>
        <xdr:cNvPr id="70" name="フローチャート: 判断 69">
          <a:extLst>
            <a:ext uri="{FF2B5EF4-FFF2-40B4-BE49-F238E27FC236}">
              <a16:creationId xmlns:a16="http://schemas.microsoft.com/office/drawing/2014/main" id="{5DED837D-EA13-429E-BC3B-1BDD95BF1A51}"/>
            </a:ext>
          </a:extLst>
        </xdr:cNvPr>
        <xdr:cNvSpPr/>
      </xdr:nvSpPr>
      <xdr:spPr>
        <a:xfrm>
          <a:off x="3611880" y="6044692"/>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1" name="フローチャート: 判断 70">
          <a:extLst>
            <a:ext uri="{FF2B5EF4-FFF2-40B4-BE49-F238E27FC236}">
              <a16:creationId xmlns:a16="http://schemas.microsoft.com/office/drawing/2014/main" id="{C947332D-FFDB-4CD1-9CEC-2DD62435508F}"/>
            </a:ext>
          </a:extLst>
        </xdr:cNvPr>
        <xdr:cNvSpPr/>
      </xdr:nvSpPr>
      <xdr:spPr>
        <a:xfrm>
          <a:off x="2926080" y="59880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72" name="フローチャート: 判断 71">
          <a:extLst>
            <a:ext uri="{FF2B5EF4-FFF2-40B4-BE49-F238E27FC236}">
              <a16:creationId xmlns:a16="http://schemas.microsoft.com/office/drawing/2014/main" id="{80EDEA4E-DC57-4E82-8E31-A556ECC1B2BE}"/>
            </a:ext>
          </a:extLst>
        </xdr:cNvPr>
        <xdr:cNvSpPr/>
      </xdr:nvSpPr>
      <xdr:spPr>
        <a:xfrm>
          <a:off x="22402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61087</xdr:rowOff>
    </xdr:from>
    <xdr:to>
      <xdr:col>7</xdr:col>
      <xdr:colOff>187325</xdr:colOff>
      <xdr:row>29</xdr:row>
      <xdr:rowOff>162687</xdr:rowOff>
    </xdr:to>
    <xdr:sp macro="" textlink="">
      <xdr:nvSpPr>
        <xdr:cNvPr id="73" name="フローチャート: 判断 72">
          <a:extLst>
            <a:ext uri="{FF2B5EF4-FFF2-40B4-BE49-F238E27FC236}">
              <a16:creationId xmlns:a16="http://schemas.microsoft.com/office/drawing/2014/main" id="{7171C289-82BB-4412-BCDB-88139393E00A}"/>
            </a:ext>
          </a:extLst>
        </xdr:cNvPr>
        <xdr:cNvSpPr/>
      </xdr:nvSpPr>
      <xdr:spPr>
        <a:xfrm>
          <a:off x="1554480" y="578180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BF393FCE-246A-419A-9398-469528509AA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31B8F93F-73DB-4B40-BA5B-3D20BA1C93C1}"/>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63B30BE-8B27-4E55-9DEB-C3FDAAAA01D8}"/>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69F850E-51D0-4CB2-926A-6BADCF45C05D}"/>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3E6382B-D4ED-46FD-B061-E68CFC2B47F7}"/>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14859</xdr:rowOff>
    </xdr:from>
    <xdr:to>
      <xdr:col>23</xdr:col>
      <xdr:colOff>136525</xdr:colOff>
      <xdr:row>30</xdr:row>
      <xdr:rowOff>116459</xdr:rowOff>
    </xdr:to>
    <xdr:sp macro="" textlink="">
      <xdr:nvSpPr>
        <xdr:cNvPr id="79" name="楕円 78">
          <a:extLst>
            <a:ext uri="{FF2B5EF4-FFF2-40B4-BE49-F238E27FC236}">
              <a16:creationId xmlns:a16="http://schemas.microsoft.com/office/drawing/2014/main" id="{B180869D-9BA7-4D85-99E5-5AA0A5BC702F}"/>
            </a:ext>
          </a:extLst>
        </xdr:cNvPr>
        <xdr:cNvSpPr/>
      </xdr:nvSpPr>
      <xdr:spPr>
        <a:xfrm>
          <a:off x="4244975" y="59146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37736</xdr:rowOff>
    </xdr:from>
    <xdr:ext cx="405111" cy="259045"/>
    <xdr:sp macro="" textlink="">
      <xdr:nvSpPr>
        <xdr:cNvPr id="80" name="有形固定資産減価償却率該当値テキスト">
          <a:extLst>
            <a:ext uri="{FF2B5EF4-FFF2-40B4-BE49-F238E27FC236}">
              <a16:creationId xmlns:a16="http://schemas.microsoft.com/office/drawing/2014/main" id="{4D13CBAF-649B-4101-AF87-639892BB369F}"/>
            </a:ext>
          </a:extLst>
        </xdr:cNvPr>
        <xdr:cNvSpPr txBox="1"/>
      </xdr:nvSpPr>
      <xdr:spPr>
        <a:xfrm>
          <a:off x="4342765" y="5762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112903</xdr:rowOff>
    </xdr:from>
    <xdr:to>
      <xdr:col>19</xdr:col>
      <xdr:colOff>187325</xdr:colOff>
      <xdr:row>30</xdr:row>
      <xdr:rowOff>43053</xdr:rowOff>
    </xdr:to>
    <xdr:sp macro="" textlink="">
      <xdr:nvSpPr>
        <xdr:cNvPr id="81" name="楕円 80">
          <a:extLst>
            <a:ext uri="{FF2B5EF4-FFF2-40B4-BE49-F238E27FC236}">
              <a16:creationId xmlns:a16="http://schemas.microsoft.com/office/drawing/2014/main" id="{B50E4B3E-8F3B-4BEA-BD24-CB9A4464B4A9}"/>
            </a:ext>
          </a:extLst>
        </xdr:cNvPr>
        <xdr:cNvSpPr/>
      </xdr:nvSpPr>
      <xdr:spPr>
        <a:xfrm>
          <a:off x="3611880" y="583742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163703</xdr:rowOff>
    </xdr:from>
    <xdr:to>
      <xdr:col>23</xdr:col>
      <xdr:colOff>85725</xdr:colOff>
      <xdr:row>30</xdr:row>
      <xdr:rowOff>65659</xdr:rowOff>
    </xdr:to>
    <xdr:cxnSp macro="">
      <xdr:nvCxnSpPr>
        <xdr:cNvPr id="82" name="直線コネクタ 81">
          <a:extLst>
            <a:ext uri="{FF2B5EF4-FFF2-40B4-BE49-F238E27FC236}">
              <a16:creationId xmlns:a16="http://schemas.microsoft.com/office/drawing/2014/main" id="{01BCDA4A-78FC-42DE-A988-61347E011B83}"/>
            </a:ext>
          </a:extLst>
        </xdr:cNvPr>
        <xdr:cNvCxnSpPr/>
      </xdr:nvCxnSpPr>
      <xdr:spPr>
        <a:xfrm>
          <a:off x="3656965" y="5890133"/>
          <a:ext cx="640715" cy="6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39497</xdr:rowOff>
    </xdr:from>
    <xdr:to>
      <xdr:col>15</xdr:col>
      <xdr:colOff>187325</xdr:colOff>
      <xdr:row>29</xdr:row>
      <xdr:rowOff>141097</xdr:rowOff>
    </xdr:to>
    <xdr:sp macro="" textlink="">
      <xdr:nvSpPr>
        <xdr:cNvPr id="83" name="楕円 82">
          <a:extLst>
            <a:ext uri="{FF2B5EF4-FFF2-40B4-BE49-F238E27FC236}">
              <a16:creationId xmlns:a16="http://schemas.microsoft.com/office/drawing/2014/main" id="{A1ECDE66-5F6C-4E04-89A6-0D651C2B33E8}"/>
            </a:ext>
          </a:extLst>
        </xdr:cNvPr>
        <xdr:cNvSpPr/>
      </xdr:nvSpPr>
      <xdr:spPr>
        <a:xfrm>
          <a:off x="2926080" y="576402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90297</xdr:rowOff>
    </xdr:from>
    <xdr:to>
      <xdr:col>19</xdr:col>
      <xdr:colOff>136525</xdr:colOff>
      <xdr:row>29</xdr:row>
      <xdr:rowOff>163703</xdr:rowOff>
    </xdr:to>
    <xdr:cxnSp macro="">
      <xdr:nvCxnSpPr>
        <xdr:cNvPr id="84" name="直線コネクタ 83">
          <a:extLst>
            <a:ext uri="{FF2B5EF4-FFF2-40B4-BE49-F238E27FC236}">
              <a16:creationId xmlns:a16="http://schemas.microsoft.com/office/drawing/2014/main" id="{5D459C78-F77D-42C4-BD16-10EA42E69FD7}"/>
            </a:ext>
          </a:extLst>
        </xdr:cNvPr>
        <xdr:cNvCxnSpPr/>
      </xdr:nvCxnSpPr>
      <xdr:spPr>
        <a:xfrm>
          <a:off x="2971165" y="5818632"/>
          <a:ext cx="685800" cy="7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133223</xdr:rowOff>
    </xdr:from>
    <xdr:to>
      <xdr:col>11</xdr:col>
      <xdr:colOff>187325</xdr:colOff>
      <xdr:row>29</xdr:row>
      <xdr:rowOff>63373</xdr:rowOff>
    </xdr:to>
    <xdr:sp macro="" textlink="">
      <xdr:nvSpPr>
        <xdr:cNvPr id="85" name="楕円 84">
          <a:extLst>
            <a:ext uri="{FF2B5EF4-FFF2-40B4-BE49-F238E27FC236}">
              <a16:creationId xmlns:a16="http://schemas.microsoft.com/office/drawing/2014/main" id="{E894DB14-B8DF-4410-8079-2435C8F1C964}"/>
            </a:ext>
          </a:extLst>
        </xdr:cNvPr>
        <xdr:cNvSpPr/>
      </xdr:nvSpPr>
      <xdr:spPr>
        <a:xfrm>
          <a:off x="2240280" y="5690108"/>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12573</xdr:rowOff>
    </xdr:from>
    <xdr:to>
      <xdr:col>15</xdr:col>
      <xdr:colOff>136525</xdr:colOff>
      <xdr:row>29</xdr:row>
      <xdr:rowOff>90297</xdr:rowOff>
    </xdr:to>
    <xdr:cxnSp macro="">
      <xdr:nvCxnSpPr>
        <xdr:cNvPr id="86" name="直線コネクタ 85">
          <a:extLst>
            <a:ext uri="{FF2B5EF4-FFF2-40B4-BE49-F238E27FC236}">
              <a16:creationId xmlns:a16="http://schemas.microsoft.com/office/drawing/2014/main" id="{93418C1F-2CCC-4234-BB8F-C72342EAB29D}"/>
            </a:ext>
          </a:extLst>
        </xdr:cNvPr>
        <xdr:cNvCxnSpPr/>
      </xdr:nvCxnSpPr>
      <xdr:spPr>
        <a:xfrm>
          <a:off x="2285365" y="5740908"/>
          <a:ext cx="6858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55499</xdr:rowOff>
    </xdr:from>
    <xdr:to>
      <xdr:col>7</xdr:col>
      <xdr:colOff>187325</xdr:colOff>
      <xdr:row>28</xdr:row>
      <xdr:rowOff>157099</xdr:rowOff>
    </xdr:to>
    <xdr:sp macro="" textlink="">
      <xdr:nvSpPr>
        <xdr:cNvPr id="87" name="楕円 86">
          <a:extLst>
            <a:ext uri="{FF2B5EF4-FFF2-40B4-BE49-F238E27FC236}">
              <a16:creationId xmlns:a16="http://schemas.microsoft.com/office/drawing/2014/main" id="{226674D0-FE4B-4A6C-8ACB-7CA54DF9B09C}"/>
            </a:ext>
          </a:extLst>
        </xdr:cNvPr>
        <xdr:cNvSpPr/>
      </xdr:nvSpPr>
      <xdr:spPr>
        <a:xfrm>
          <a:off x="1554480" y="5612384"/>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106299</xdr:rowOff>
    </xdr:from>
    <xdr:to>
      <xdr:col>11</xdr:col>
      <xdr:colOff>136525</xdr:colOff>
      <xdr:row>29</xdr:row>
      <xdr:rowOff>12573</xdr:rowOff>
    </xdr:to>
    <xdr:cxnSp macro="">
      <xdr:nvCxnSpPr>
        <xdr:cNvPr id="88" name="直線コネクタ 87">
          <a:extLst>
            <a:ext uri="{FF2B5EF4-FFF2-40B4-BE49-F238E27FC236}">
              <a16:creationId xmlns:a16="http://schemas.microsoft.com/office/drawing/2014/main" id="{219F532A-9D24-4005-A684-CA329B0C855E}"/>
            </a:ext>
          </a:extLst>
        </xdr:cNvPr>
        <xdr:cNvCxnSpPr/>
      </xdr:nvCxnSpPr>
      <xdr:spPr>
        <a:xfrm>
          <a:off x="1599565" y="5657469"/>
          <a:ext cx="6858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69994</xdr:rowOff>
    </xdr:from>
    <xdr:ext cx="405111" cy="259045"/>
    <xdr:sp macro="" textlink="">
      <xdr:nvSpPr>
        <xdr:cNvPr id="89" name="n_1aveValue有形固定資産減価償却率">
          <a:extLst>
            <a:ext uri="{FF2B5EF4-FFF2-40B4-BE49-F238E27FC236}">
              <a16:creationId xmlns:a16="http://schemas.microsoft.com/office/drawing/2014/main" id="{92748DE7-4301-460A-A9F9-A07B2052BA6E}"/>
            </a:ext>
          </a:extLst>
        </xdr:cNvPr>
        <xdr:cNvSpPr txBox="1"/>
      </xdr:nvSpPr>
      <xdr:spPr>
        <a:xfrm>
          <a:off x="3464569" y="613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0" name="n_2aveValue有形固定資産減価償却率">
          <a:extLst>
            <a:ext uri="{FF2B5EF4-FFF2-40B4-BE49-F238E27FC236}">
              <a16:creationId xmlns:a16="http://schemas.microsoft.com/office/drawing/2014/main" id="{92D1E4B1-6165-412F-940F-8604ED056A5F}"/>
            </a:ext>
          </a:extLst>
        </xdr:cNvPr>
        <xdr:cNvSpPr txBox="1"/>
      </xdr:nvSpPr>
      <xdr:spPr>
        <a:xfrm>
          <a:off x="2793374" y="607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91" name="n_3aveValue有形固定資産減価償却率">
          <a:extLst>
            <a:ext uri="{FF2B5EF4-FFF2-40B4-BE49-F238E27FC236}">
              <a16:creationId xmlns:a16="http://schemas.microsoft.com/office/drawing/2014/main" id="{05EC543D-A9E2-4AF5-8F4A-CB7F11B2E5C1}"/>
            </a:ext>
          </a:extLst>
        </xdr:cNvPr>
        <xdr:cNvSpPr txBox="1"/>
      </xdr:nvSpPr>
      <xdr:spPr>
        <a:xfrm>
          <a:off x="2107574" y="601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153814</xdr:rowOff>
    </xdr:from>
    <xdr:ext cx="405111" cy="259045"/>
    <xdr:sp macro="" textlink="">
      <xdr:nvSpPr>
        <xdr:cNvPr id="92" name="n_4aveValue有形固定資産減価償却率">
          <a:extLst>
            <a:ext uri="{FF2B5EF4-FFF2-40B4-BE49-F238E27FC236}">
              <a16:creationId xmlns:a16="http://schemas.microsoft.com/office/drawing/2014/main" id="{4C8EFAD4-9522-40AA-B1D8-81071E9A4CCA}"/>
            </a:ext>
          </a:extLst>
        </xdr:cNvPr>
        <xdr:cNvSpPr txBox="1"/>
      </xdr:nvSpPr>
      <xdr:spPr>
        <a:xfrm>
          <a:off x="1421774" y="587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59580</xdr:rowOff>
    </xdr:from>
    <xdr:ext cx="405111" cy="259045"/>
    <xdr:sp macro="" textlink="">
      <xdr:nvSpPr>
        <xdr:cNvPr id="93" name="n_1mainValue有形固定資産減価償却率">
          <a:extLst>
            <a:ext uri="{FF2B5EF4-FFF2-40B4-BE49-F238E27FC236}">
              <a16:creationId xmlns:a16="http://schemas.microsoft.com/office/drawing/2014/main" id="{83E3F6EF-9FB7-40E5-B52B-B1843575DBDD}"/>
            </a:ext>
          </a:extLst>
        </xdr:cNvPr>
        <xdr:cNvSpPr txBox="1"/>
      </xdr:nvSpPr>
      <xdr:spPr>
        <a:xfrm>
          <a:off x="3464569" y="5608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157624</xdr:rowOff>
    </xdr:from>
    <xdr:ext cx="405111" cy="259045"/>
    <xdr:sp macro="" textlink="">
      <xdr:nvSpPr>
        <xdr:cNvPr id="94" name="n_2mainValue有形固定資産減価償却率">
          <a:extLst>
            <a:ext uri="{FF2B5EF4-FFF2-40B4-BE49-F238E27FC236}">
              <a16:creationId xmlns:a16="http://schemas.microsoft.com/office/drawing/2014/main" id="{53F7E915-EA45-4C5C-9F71-CD837A2226CC}"/>
            </a:ext>
          </a:extLst>
        </xdr:cNvPr>
        <xdr:cNvSpPr txBox="1"/>
      </xdr:nvSpPr>
      <xdr:spPr>
        <a:xfrm>
          <a:off x="2793374" y="554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79900</xdr:rowOff>
    </xdr:from>
    <xdr:ext cx="405111" cy="259045"/>
    <xdr:sp macro="" textlink="">
      <xdr:nvSpPr>
        <xdr:cNvPr id="95" name="n_3mainValue有形固定資産減価償却率">
          <a:extLst>
            <a:ext uri="{FF2B5EF4-FFF2-40B4-BE49-F238E27FC236}">
              <a16:creationId xmlns:a16="http://schemas.microsoft.com/office/drawing/2014/main" id="{DD989F5B-6512-4D48-9648-592CCE3175DE}"/>
            </a:ext>
          </a:extLst>
        </xdr:cNvPr>
        <xdr:cNvSpPr txBox="1"/>
      </xdr:nvSpPr>
      <xdr:spPr>
        <a:xfrm>
          <a:off x="2107574" y="546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2176</xdr:rowOff>
    </xdr:from>
    <xdr:ext cx="405111" cy="259045"/>
    <xdr:sp macro="" textlink="">
      <xdr:nvSpPr>
        <xdr:cNvPr id="96" name="n_4mainValue有形固定資産減価償却率">
          <a:extLst>
            <a:ext uri="{FF2B5EF4-FFF2-40B4-BE49-F238E27FC236}">
              <a16:creationId xmlns:a16="http://schemas.microsoft.com/office/drawing/2014/main" id="{A6F58CC7-D4C0-4B04-BAB0-A4DC6741F97C}"/>
            </a:ext>
          </a:extLst>
        </xdr:cNvPr>
        <xdr:cNvSpPr txBox="1"/>
      </xdr:nvSpPr>
      <xdr:spPr>
        <a:xfrm>
          <a:off x="1421774" y="538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BD446CA-FA16-4651-BB60-75FCAE014FC9}"/>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EAD9460F-1141-49E5-83CD-010D9AC99FBD}"/>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1BD7A787-7430-4672-85D5-2E484FDB2318}"/>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75A021F0-01F0-43B8-BA9D-3AF48720A2A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3D622BAC-7586-4395-9700-9A18E01ECAF5}"/>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E457F001-C826-4BDB-BCED-E4E0A3670332}"/>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854685AE-95B5-47E4-9602-202BAC91F7B8}"/>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93DEC23-8C63-4ADB-901C-3661ECB0250B}"/>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10F9E099-24C3-44D7-B45F-4601EEA43536}"/>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C2E42A85-8FF5-45A1-8864-C8DE316137F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B468D2A-B683-4381-8C1B-F5889E2E218E}"/>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7B7A2DE7-70EC-4FCB-A2A5-EA15CFA95B0F}"/>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44FB0AAA-EBB7-4E8C-AD88-6665AE3B9AA9}"/>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新市建設計画に基づく事業実施に伴う市債発行の影響により、市債残高が類似団体に比べ多額であるが、プライマリーバランス黒字の堅持により将来負担額は減少傾向にある。令和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農業集落排水の公共下水道への統合処理が進み、下水道事業への繰出金が増えたことにより</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対前年度比</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17.6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悪化したものの</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91.5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引き続き市債の発行額の抑制に加え、据置の有無等借入方法にも留意しながら公債費負担の軽減に努めていくとともに、行政経営改革プランに基づき、市税等の経常一般財源の確保、義務的経費の縮減にも取り組んでいく。</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4FD403A9-B5BE-4A13-BA86-D1336D719EB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A038EB77-ADE7-4F62-A987-067E8D786F48}"/>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F71FA200-EF80-4203-A174-C943136B4C77}"/>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AF911873-BC98-46F6-89D5-76E74F623CA8}"/>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116884DA-01D8-42CB-BC43-857A967FA553}"/>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25C47D29-C871-448A-A5CD-9C1A2770A266}"/>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1D09CD4B-9C1B-4769-8A55-69E27EB215E8}"/>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1243EE27-3DD7-44D5-933A-55D8876D6A97}"/>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1466902E-9F86-41C4-842D-13391E69A65A}"/>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96E7E42B-7FFD-458D-B751-B0744B98D52A}"/>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D5FE1741-CC32-4FE4-AC5A-4D01BAD7AE5E}"/>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309EFEBC-54E7-4717-B1CF-71C46131EF91}"/>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a:extLst>
            <a:ext uri="{FF2B5EF4-FFF2-40B4-BE49-F238E27FC236}">
              <a16:creationId xmlns:a16="http://schemas.microsoft.com/office/drawing/2014/main" id="{2C62C9F4-F4DA-4808-A2D7-8341D6B2BF71}"/>
            </a:ext>
          </a:extLst>
        </xdr:cNvPr>
        <xdr:cNvSpPr txBox="1"/>
      </xdr:nvSpPr>
      <xdr:spPr>
        <a:xfrm>
          <a:off x="9756296" y="52018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FB6530FD-F143-4774-8502-685DE6942FD3}"/>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7E4D29E7-9405-4A8C-B090-0B3E7E2A497A}"/>
            </a:ext>
          </a:extLst>
        </xdr:cNvPr>
        <xdr:cNvSpPr txBox="1"/>
      </xdr:nvSpPr>
      <xdr:spPr>
        <a:xfrm>
          <a:off x="985698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D9E08FC0-9AD4-4F65-B82F-23C6409F7EE5}"/>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26" name="直線コネクタ 125">
          <a:extLst>
            <a:ext uri="{FF2B5EF4-FFF2-40B4-BE49-F238E27FC236}">
              <a16:creationId xmlns:a16="http://schemas.microsoft.com/office/drawing/2014/main" id="{C2D869AB-6762-4298-B63A-813D60C5346A}"/>
            </a:ext>
          </a:extLst>
        </xdr:cNvPr>
        <xdr:cNvCxnSpPr/>
      </xdr:nvCxnSpPr>
      <xdr:spPr>
        <a:xfrm flipV="1">
          <a:off x="13313410" y="5327967"/>
          <a:ext cx="1269" cy="1384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27" name="債務償還比率最小値テキスト">
          <a:extLst>
            <a:ext uri="{FF2B5EF4-FFF2-40B4-BE49-F238E27FC236}">
              <a16:creationId xmlns:a16="http://schemas.microsoft.com/office/drawing/2014/main" id="{DD4F3CEC-83E5-4F8B-8858-F83CFEC0ED06}"/>
            </a:ext>
          </a:extLst>
        </xdr:cNvPr>
        <xdr:cNvSpPr txBox="1"/>
      </xdr:nvSpPr>
      <xdr:spPr>
        <a:xfrm>
          <a:off x="13369925" y="671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28" name="直線コネクタ 127">
          <a:extLst>
            <a:ext uri="{FF2B5EF4-FFF2-40B4-BE49-F238E27FC236}">
              <a16:creationId xmlns:a16="http://schemas.microsoft.com/office/drawing/2014/main" id="{DF323616-7198-4AFE-9209-40D89242FD17}"/>
            </a:ext>
          </a:extLst>
        </xdr:cNvPr>
        <xdr:cNvCxnSpPr/>
      </xdr:nvCxnSpPr>
      <xdr:spPr>
        <a:xfrm>
          <a:off x="13251180" y="671239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29" name="債務償還比率最大値テキスト">
          <a:extLst>
            <a:ext uri="{FF2B5EF4-FFF2-40B4-BE49-F238E27FC236}">
              <a16:creationId xmlns:a16="http://schemas.microsoft.com/office/drawing/2014/main" id="{CE00F229-6D6A-45CD-AD0B-33C5DC850F07}"/>
            </a:ext>
          </a:extLst>
        </xdr:cNvPr>
        <xdr:cNvSpPr txBox="1"/>
      </xdr:nvSpPr>
      <xdr:spPr>
        <a:xfrm>
          <a:off x="13369925" y="509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30" name="直線コネクタ 129">
          <a:extLst>
            <a:ext uri="{FF2B5EF4-FFF2-40B4-BE49-F238E27FC236}">
              <a16:creationId xmlns:a16="http://schemas.microsoft.com/office/drawing/2014/main" id="{E4AEFA8C-5578-4FBB-B110-AFF2A45A82C0}"/>
            </a:ext>
          </a:extLst>
        </xdr:cNvPr>
        <xdr:cNvCxnSpPr/>
      </xdr:nvCxnSpPr>
      <xdr:spPr>
        <a:xfrm>
          <a:off x="13251180" y="532796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139918</xdr:rowOff>
    </xdr:from>
    <xdr:ext cx="469744" cy="259045"/>
    <xdr:sp macro="" textlink="">
      <xdr:nvSpPr>
        <xdr:cNvPr id="131" name="債務償還比率平均値テキスト">
          <a:extLst>
            <a:ext uri="{FF2B5EF4-FFF2-40B4-BE49-F238E27FC236}">
              <a16:creationId xmlns:a16="http://schemas.microsoft.com/office/drawing/2014/main" id="{46E6B0E2-76E1-4477-B31F-C050B68183C1}"/>
            </a:ext>
          </a:extLst>
        </xdr:cNvPr>
        <xdr:cNvSpPr txBox="1"/>
      </xdr:nvSpPr>
      <xdr:spPr>
        <a:xfrm>
          <a:off x="13369925" y="6032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32" name="フローチャート: 判断 131">
          <a:extLst>
            <a:ext uri="{FF2B5EF4-FFF2-40B4-BE49-F238E27FC236}">
              <a16:creationId xmlns:a16="http://schemas.microsoft.com/office/drawing/2014/main" id="{D26DD3BB-33E9-42CC-847A-C7A7AE0894AA}"/>
            </a:ext>
          </a:extLst>
        </xdr:cNvPr>
        <xdr:cNvSpPr/>
      </xdr:nvSpPr>
      <xdr:spPr>
        <a:xfrm>
          <a:off x="13289280" y="605937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33" name="フローチャート: 判断 132">
          <a:extLst>
            <a:ext uri="{FF2B5EF4-FFF2-40B4-BE49-F238E27FC236}">
              <a16:creationId xmlns:a16="http://schemas.microsoft.com/office/drawing/2014/main" id="{0E270BC2-42D6-4C57-8F77-35DBD8F32280}"/>
            </a:ext>
          </a:extLst>
        </xdr:cNvPr>
        <xdr:cNvSpPr/>
      </xdr:nvSpPr>
      <xdr:spPr>
        <a:xfrm>
          <a:off x="12629515" y="6067213"/>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34" name="フローチャート: 判断 133">
          <a:extLst>
            <a:ext uri="{FF2B5EF4-FFF2-40B4-BE49-F238E27FC236}">
              <a16:creationId xmlns:a16="http://schemas.microsoft.com/office/drawing/2014/main" id="{46741CC7-92A1-49DB-AD1F-C95770FF9880}"/>
            </a:ext>
          </a:extLst>
        </xdr:cNvPr>
        <xdr:cNvSpPr/>
      </xdr:nvSpPr>
      <xdr:spPr>
        <a:xfrm>
          <a:off x="11943715" y="6059011"/>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35" name="フローチャート: 判断 134">
          <a:extLst>
            <a:ext uri="{FF2B5EF4-FFF2-40B4-BE49-F238E27FC236}">
              <a16:creationId xmlns:a16="http://schemas.microsoft.com/office/drawing/2014/main" id="{CAC07852-76CE-4E61-9508-3DE4F3934DC4}"/>
            </a:ext>
          </a:extLst>
        </xdr:cNvPr>
        <xdr:cNvSpPr/>
      </xdr:nvSpPr>
      <xdr:spPr>
        <a:xfrm>
          <a:off x="11257915" y="59919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36" name="フローチャート: 判断 135">
          <a:extLst>
            <a:ext uri="{FF2B5EF4-FFF2-40B4-BE49-F238E27FC236}">
              <a16:creationId xmlns:a16="http://schemas.microsoft.com/office/drawing/2014/main" id="{05A394C0-58AD-4628-94E6-DA36A0FC075E}"/>
            </a:ext>
          </a:extLst>
        </xdr:cNvPr>
        <xdr:cNvSpPr/>
      </xdr:nvSpPr>
      <xdr:spPr>
        <a:xfrm>
          <a:off x="10572115" y="617837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82877E82-2CBB-4158-A2D0-367C7F1C04D2}"/>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D6900AB-97BB-48C2-9277-C24D429848EA}"/>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676FB31-C440-4B6C-96D7-DDC16ACF565D}"/>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C57736F-F1D9-406D-B44D-7A345F2B7578}"/>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BDB2C30-2530-41A9-AAAE-A48ACED4E1B0}"/>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168317</xdr:rowOff>
    </xdr:from>
    <xdr:to>
      <xdr:col>76</xdr:col>
      <xdr:colOff>73025</xdr:colOff>
      <xdr:row>30</xdr:row>
      <xdr:rowOff>98467</xdr:rowOff>
    </xdr:to>
    <xdr:sp macro="" textlink="">
      <xdr:nvSpPr>
        <xdr:cNvPr id="142" name="楕円 141">
          <a:extLst>
            <a:ext uri="{FF2B5EF4-FFF2-40B4-BE49-F238E27FC236}">
              <a16:creationId xmlns:a16="http://schemas.microsoft.com/office/drawing/2014/main" id="{2FD60178-6DFF-45A9-A31D-C3C262F57A7A}"/>
            </a:ext>
          </a:extLst>
        </xdr:cNvPr>
        <xdr:cNvSpPr/>
      </xdr:nvSpPr>
      <xdr:spPr>
        <a:xfrm>
          <a:off x="13289280" y="589665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19744</xdr:rowOff>
    </xdr:from>
    <xdr:ext cx="469744" cy="259045"/>
    <xdr:sp macro="" textlink="">
      <xdr:nvSpPr>
        <xdr:cNvPr id="143" name="債務償還比率該当値テキスト">
          <a:extLst>
            <a:ext uri="{FF2B5EF4-FFF2-40B4-BE49-F238E27FC236}">
              <a16:creationId xmlns:a16="http://schemas.microsoft.com/office/drawing/2014/main" id="{D6F60A3E-005A-4D29-B533-B17E1DE31D2F}"/>
            </a:ext>
          </a:extLst>
        </xdr:cNvPr>
        <xdr:cNvSpPr txBox="1"/>
      </xdr:nvSpPr>
      <xdr:spPr>
        <a:xfrm>
          <a:off x="13369925" y="574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136652</xdr:rowOff>
    </xdr:from>
    <xdr:to>
      <xdr:col>72</xdr:col>
      <xdr:colOff>123825</xdr:colOff>
      <xdr:row>30</xdr:row>
      <xdr:rowOff>66802</xdr:rowOff>
    </xdr:to>
    <xdr:sp macro="" textlink="">
      <xdr:nvSpPr>
        <xdr:cNvPr id="144" name="楕円 143">
          <a:extLst>
            <a:ext uri="{FF2B5EF4-FFF2-40B4-BE49-F238E27FC236}">
              <a16:creationId xmlns:a16="http://schemas.microsoft.com/office/drawing/2014/main" id="{518E07D8-B46D-4A08-B944-F5359FDDD733}"/>
            </a:ext>
          </a:extLst>
        </xdr:cNvPr>
        <xdr:cNvSpPr/>
      </xdr:nvSpPr>
      <xdr:spPr>
        <a:xfrm>
          <a:off x="12629515" y="585736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16002</xdr:rowOff>
    </xdr:from>
    <xdr:to>
      <xdr:col>76</xdr:col>
      <xdr:colOff>22225</xdr:colOff>
      <xdr:row>30</xdr:row>
      <xdr:rowOff>47667</xdr:rowOff>
    </xdr:to>
    <xdr:cxnSp macro="">
      <xdr:nvCxnSpPr>
        <xdr:cNvPr id="145" name="直線コネクタ 144">
          <a:extLst>
            <a:ext uri="{FF2B5EF4-FFF2-40B4-BE49-F238E27FC236}">
              <a16:creationId xmlns:a16="http://schemas.microsoft.com/office/drawing/2014/main" id="{043C2280-FAAB-4673-B36D-E0AB2009D0A2}"/>
            </a:ext>
          </a:extLst>
        </xdr:cNvPr>
        <xdr:cNvCxnSpPr/>
      </xdr:nvCxnSpPr>
      <xdr:spPr>
        <a:xfrm>
          <a:off x="12684125" y="5915787"/>
          <a:ext cx="63119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168857</xdr:rowOff>
    </xdr:from>
    <xdr:to>
      <xdr:col>68</xdr:col>
      <xdr:colOff>123825</xdr:colOff>
      <xdr:row>30</xdr:row>
      <xdr:rowOff>99007</xdr:rowOff>
    </xdr:to>
    <xdr:sp macro="" textlink="">
      <xdr:nvSpPr>
        <xdr:cNvPr id="146" name="楕円 145">
          <a:extLst>
            <a:ext uri="{FF2B5EF4-FFF2-40B4-BE49-F238E27FC236}">
              <a16:creationId xmlns:a16="http://schemas.microsoft.com/office/drawing/2014/main" id="{FC67E9DA-33C1-4305-8BE0-BB880CD7CDB9}"/>
            </a:ext>
          </a:extLst>
        </xdr:cNvPr>
        <xdr:cNvSpPr/>
      </xdr:nvSpPr>
      <xdr:spPr>
        <a:xfrm>
          <a:off x="11943715" y="5897192"/>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16002</xdr:rowOff>
    </xdr:from>
    <xdr:to>
      <xdr:col>72</xdr:col>
      <xdr:colOff>73025</xdr:colOff>
      <xdr:row>30</xdr:row>
      <xdr:rowOff>48207</xdr:rowOff>
    </xdr:to>
    <xdr:cxnSp macro="">
      <xdr:nvCxnSpPr>
        <xdr:cNvPr id="147" name="直線コネクタ 146">
          <a:extLst>
            <a:ext uri="{FF2B5EF4-FFF2-40B4-BE49-F238E27FC236}">
              <a16:creationId xmlns:a16="http://schemas.microsoft.com/office/drawing/2014/main" id="{227592A8-8186-439B-BDE0-C71594722B09}"/>
            </a:ext>
          </a:extLst>
        </xdr:cNvPr>
        <xdr:cNvCxnSpPr/>
      </xdr:nvCxnSpPr>
      <xdr:spPr>
        <a:xfrm flipV="1">
          <a:off x="11998325" y="5915787"/>
          <a:ext cx="685800" cy="3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17198</xdr:rowOff>
    </xdr:from>
    <xdr:to>
      <xdr:col>64</xdr:col>
      <xdr:colOff>123825</xdr:colOff>
      <xdr:row>30</xdr:row>
      <xdr:rowOff>118798</xdr:rowOff>
    </xdr:to>
    <xdr:sp macro="" textlink="">
      <xdr:nvSpPr>
        <xdr:cNvPr id="148" name="楕円 147">
          <a:extLst>
            <a:ext uri="{FF2B5EF4-FFF2-40B4-BE49-F238E27FC236}">
              <a16:creationId xmlns:a16="http://schemas.microsoft.com/office/drawing/2014/main" id="{2FD3F970-C491-45BA-876E-DC1DA185D0FF}"/>
            </a:ext>
          </a:extLst>
        </xdr:cNvPr>
        <xdr:cNvSpPr/>
      </xdr:nvSpPr>
      <xdr:spPr>
        <a:xfrm>
          <a:off x="11257915" y="5916983"/>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48207</xdr:rowOff>
    </xdr:from>
    <xdr:to>
      <xdr:col>68</xdr:col>
      <xdr:colOff>73025</xdr:colOff>
      <xdr:row>30</xdr:row>
      <xdr:rowOff>67998</xdr:rowOff>
    </xdr:to>
    <xdr:cxnSp macro="">
      <xdr:nvCxnSpPr>
        <xdr:cNvPr id="149" name="直線コネクタ 148">
          <a:extLst>
            <a:ext uri="{FF2B5EF4-FFF2-40B4-BE49-F238E27FC236}">
              <a16:creationId xmlns:a16="http://schemas.microsoft.com/office/drawing/2014/main" id="{8D793854-FF5E-4832-903D-E2ED6181E181}"/>
            </a:ext>
          </a:extLst>
        </xdr:cNvPr>
        <xdr:cNvCxnSpPr/>
      </xdr:nvCxnSpPr>
      <xdr:spPr>
        <a:xfrm flipV="1">
          <a:off x="11312525" y="5946087"/>
          <a:ext cx="685800" cy="1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110046</xdr:rowOff>
    </xdr:from>
    <xdr:to>
      <xdr:col>60</xdr:col>
      <xdr:colOff>123825</xdr:colOff>
      <xdr:row>32</xdr:row>
      <xdr:rowOff>40196</xdr:rowOff>
    </xdr:to>
    <xdr:sp macro="" textlink="">
      <xdr:nvSpPr>
        <xdr:cNvPr id="150" name="楕円 149">
          <a:extLst>
            <a:ext uri="{FF2B5EF4-FFF2-40B4-BE49-F238E27FC236}">
              <a16:creationId xmlns:a16="http://schemas.microsoft.com/office/drawing/2014/main" id="{9848A2DB-667B-4136-860A-030E7A6729F4}"/>
            </a:ext>
          </a:extLst>
        </xdr:cNvPr>
        <xdr:cNvSpPr/>
      </xdr:nvSpPr>
      <xdr:spPr>
        <a:xfrm>
          <a:off x="10572115" y="617556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67998</xdr:rowOff>
    </xdr:from>
    <xdr:to>
      <xdr:col>64</xdr:col>
      <xdr:colOff>73025</xdr:colOff>
      <xdr:row>31</xdr:row>
      <xdr:rowOff>160846</xdr:rowOff>
    </xdr:to>
    <xdr:cxnSp macro="">
      <xdr:nvCxnSpPr>
        <xdr:cNvPr id="151" name="直線コネクタ 150">
          <a:extLst>
            <a:ext uri="{FF2B5EF4-FFF2-40B4-BE49-F238E27FC236}">
              <a16:creationId xmlns:a16="http://schemas.microsoft.com/office/drawing/2014/main" id="{216C38FD-5B08-480D-9D2E-0E408B434953}"/>
            </a:ext>
          </a:extLst>
        </xdr:cNvPr>
        <xdr:cNvCxnSpPr/>
      </xdr:nvCxnSpPr>
      <xdr:spPr>
        <a:xfrm flipV="1">
          <a:off x="10626725" y="5962068"/>
          <a:ext cx="685800" cy="26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88705</xdr:rowOff>
    </xdr:from>
    <xdr:ext cx="469744" cy="259045"/>
    <xdr:sp macro="" textlink="">
      <xdr:nvSpPr>
        <xdr:cNvPr id="152" name="n_1aveValue債務償還比率">
          <a:extLst>
            <a:ext uri="{FF2B5EF4-FFF2-40B4-BE49-F238E27FC236}">
              <a16:creationId xmlns:a16="http://schemas.microsoft.com/office/drawing/2014/main" id="{2C9D4650-C94E-4D98-8DA5-06F4D3642A0E}"/>
            </a:ext>
          </a:extLst>
        </xdr:cNvPr>
        <xdr:cNvSpPr txBox="1"/>
      </xdr:nvSpPr>
      <xdr:spPr>
        <a:xfrm>
          <a:off x="12459412" y="615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82408</xdr:rowOff>
    </xdr:from>
    <xdr:ext cx="469744" cy="259045"/>
    <xdr:sp macro="" textlink="">
      <xdr:nvSpPr>
        <xdr:cNvPr id="153" name="n_2aveValue債務償還比率">
          <a:extLst>
            <a:ext uri="{FF2B5EF4-FFF2-40B4-BE49-F238E27FC236}">
              <a16:creationId xmlns:a16="http://schemas.microsoft.com/office/drawing/2014/main" id="{F275D2F4-6404-4F43-B148-8C996921E5FD}"/>
            </a:ext>
          </a:extLst>
        </xdr:cNvPr>
        <xdr:cNvSpPr txBox="1"/>
      </xdr:nvSpPr>
      <xdr:spPr>
        <a:xfrm>
          <a:off x="11780597" y="615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21057</xdr:rowOff>
    </xdr:from>
    <xdr:ext cx="469744" cy="259045"/>
    <xdr:sp macro="" textlink="">
      <xdr:nvSpPr>
        <xdr:cNvPr id="154" name="n_3aveValue債務償還比率">
          <a:extLst>
            <a:ext uri="{FF2B5EF4-FFF2-40B4-BE49-F238E27FC236}">
              <a16:creationId xmlns:a16="http://schemas.microsoft.com/office/drawing/2014/main" id="{75A5DA6B-91C3-4A7F-84B2-CF261C37AADE}"/>
            </a:ext>
          </a:extLst>
        </xdr:cNvPr>
        <xdr:cNvSpPr txBox="1"/>
      </xdr:nvSpPr>
      <xdr:spPr>
        <a:xfrm>
          <a:off x="11094797" y="608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32222</xdr:rowOff>
    </xdr:from>
    <xdr:ext cx="469744" cy="259045"/>
    <xdr:sp macro="" textlink="">
      <xdr:nvSpPr>
        <xdr:cNvPr id="155" name="n_4aveValue債務償還比率">
          <a:extLst>
            <a:ext uri="{FF2B5EF4-FFF2-40B4-BE49-F238E27FC236}">
              <a16:creationId xmlns:a16="http://schemas.microsoft.com/office/drawing/2014/main" id="{7DFE4EB2-9216-440B-8B4B-361765560F93}"/>
            </a:ext>
          </a:extLst>
        </xdr:cNvPr>
        <xdr:cNvSpPr txBox="1"/>
      </xdr:nvSpPr>
      <xdr:spPr>
        <a:xfrm>
          <a:off x="10408997" y="6269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83329</xdr:rowOff>
    </xdr:from>
    <xdr:ext cx="469744" cy="259045"/>
    <xdr:sp macro="" textlink="">
      <xdr:nvSpPr>
        <xdr:cNvPr id="156" name="n_1mainValue債務償還比率">
          <a:extLst>
            <a:ext uri="{FF2B5EF4-FFF2-40B4-BE49-F238E27FC236}">
              <a16:creationId xmlns:a16="http://schemas.microsoft.com/office/drawing/2014/main" id="{C1231870-390A-4B53-A2FA-9E981812B4EA}"/>
            </a:ext>
          </a:extLst>
        </xdr:cNvPr>
        <xdr:cNvSpPr txBox="1"/>
      </xdr:nvSpPr>
      <xdr:spPr>
        <a:xfrm>
          <a:off x="12459412" y="563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115534</xdr:rowOff>
    </xdr:from>
    <xdr:ext cx="469744" cy="259045"/>
    <xdr:sp macro="" textlink="">
      <xdr:nvSpPr>
        <xdr:cNvPr id="157" name="n_2mainValue債務償還比率">
          <a:extLst>
            <a:ext uri="{FF2B5EF4-FFF2-40B4-BE49-F238E27FC236}">
              <a16:creationId xmlns:a16="http://schemas.microsoft.com/office/drawing/2014/main" id="{8C58834E-8A74-47B7-9DD3-51718BAFA52A}"/>
            </a:ext>
          </a:extLst>
        </xdr:cNvPr>
        <xdr:cNvSpPr txBox="1"/>
      </xdr:nvSpPr>
      <xdr:spPr>
        <a:xfrm>
          <a:off x="11780597" y="566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135325</xdr:rowOff>
    </xdr:from>
    <xdr:ext cx="469744" cy="259045"/>
    <xdr:sp macro="" textlink="">
      <xdr:nvSpPr>
        <xdr:cNvPr id="158" name="n_3mainValue債務償還比率">
          <a:extLst>
            <a:ext uri="{FF2B5EF4-FFF2-40B4-BE49-F238E27FC236}">
              <a16:creationId xmlns:a16="http://schemas.microsoft.com/office/drawing/2014/main" id="{4212505F-3E16-4AB3-BAB8-A24E849CA02A}"/>
            </a:ext>
          </a:extLst>
        </xdr:cNvPr>
        <xdr:cNvSpPr txBox="1"/>
      </xdr:nvSpPr>
      <xdr:spPr>
        <a:xfrm>
          <a:off x="11094797" y="568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56723</xdr:rowOff>
    </xdr:from>
    <xdr:ext cx="469744" cy="259045"/>
    <xdr:sp macro="" textlink="">
      <xdr:nvSpPr>
        <xdr:cNvPr id="159" name="n_4mainValue債務償還比率">
          <a:extLst>
            <a:ext uri="{FF2B5EF4-FFF2-40B4-BE49-F238E27FC236}">
              <a16:creationId xmlns:a16="http://schemas.microsoft.com/office/drawing/2014/main" id="{E9BB9CF6-DB68-4991-BCF0-6E6AE8F71CF6}"/>
            </a:ext>
          </a:extLst>
        </xdr:cNvPr>
        <xdr:cNvSpPr txBox="1"/>
      </xdr:nvSpPr>
      <xdr:spPr>
        <a:xfrm>
          <a:off x="10408997" y="595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295522A9-6AC0-4131-AD35-AB4048AAE774}"/>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104AC624-6695-44A0-B92A-A9B3F3A2BF88}"/>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746F923A-6C51-409B-AA7A-8B9232136F2B}"/>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1270E78B-7C0A-4999-8FCA-29C25315E3B9}"/>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1578B113-1398-4EB8-8F38-3EB79E22179B}"/>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4B00EEFF-59C5-4DF4-925B-77309F3686CB}"/>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6FE7887-853F-4272-B2A5-5C79CA1566E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B839560-C14C-4D9A-A3E8-F6110439C04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C9E808-3B65-49FB-BE08-E0883F920DA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29F0C1-AD78-4FBC-AEF3-EF0DEA0A18E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岩手県奥州市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6AEA0B5-AF9E-448B-94DA-0D818712C4E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771830-34C9-4057-9CE9-E21E412E0E3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BF4103-3133-4DC1-A1BB-C9227B2BA91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C99CC41-7A68-4A45-A4E0-2295C3722A9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B92273-588D-4DB9-A2B0-2EEC58BD5B0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B9E231-9900-424F-B398-70D2C97E753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107,798
106,851
993.30
64,566,092
63,851,039
384,026
35,082,155
50,220,094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E1A860-20D6-41A8-B1EA-823916CF693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6FE0E6-8561-44A9-BD7A-78B873E95C0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299A19-CA1D-472A-9740-3EC01F26FBB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72FC74-1DBB-48FE-94E8-32DAA670400C}"/>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88F385-C956-42FF-B9EC-6716F775094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6B4CD65-9AEC-492D-89CA-EF4AF9BB85DB}"/>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151D6D7-F8D0-478F-8057-08CB5B4349A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88C12C-196E-43E3-B741-8BC22B43F77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B8CD77A-7E8E-45DC-92F1-42E8F79FE34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359B31-5DD7-4096-BDEE-96CEBF11B83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77D24D2-B94D-4BDD-82CD-61A0A059B4F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2B13CF-FE0D-4523-87AE-6EC26FE49744}"/>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F1CBDCF-E944-4D6A-B444-561C6313472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5DDA07B-D9DB-46C0-8ABD-0A9F9799132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956886-D2AF-42A0-9EF9-75C1676E89F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DE2BE9-4634-461B-9E98-328B608B40D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E9A03D-6CD7-470B-9CCB-D970230C226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063ACD-8345-46BE-A88E-A83DD9A88C8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448B0C0-CDAA-41AB-B9E1-96B34455AC4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FE3D2A-410A-49AF-B988-02895A1D764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5D3EA4-3DF7-4676-A2B7-AD4293CA4E9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ECB332-8858-49BD-8BBA-57C84F61D9E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9E1FD7-8024-48FD-8477-02AFEAA4F91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39F431-D469-496B-8362-90D18FFAB1D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E5D6B5E-FEB9-4B6D-9F39-613268EA2F8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4232E9-9B0F-436D-A739-2DFB68AA657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2E59A8-98E9-4BFF-A62E-839ECB891BC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770921F-5FB7-4F29-B422-6B51D8187DF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1390FE-7F33-444C-BA2F-D8CEE3E2C70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51D9C5-9239-4DE6-B67B-2E06BCE908E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F506E3-0F10-40C1-BEC9-33A18127519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B86F14A0-94EE-4191-B265-0E1E0D32DF1B}"/>
            </a:ext>
          </a:extLst>
        </xdr:cNvPr>
        <xdr:cNvSpPr txBox="1"/>
      </xdr:nvSpPr>
      <xdr:spPr>
        <a:xfrm>
          <a:off x="34370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3C943ED-5514-43D8-960F-B545C6AFB07B}"/>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3994A535-9F09-4FF1-A6A0-AB9730066A6B}"/>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FDFC5EC-5869-4B0C-AF48-8367A568EE8E}"/>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6CB333C-76DE-441C-A0C3-10AEE4AD308B}"/>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8CE18E4-7423-4FDD-BAF4-E705B6618C80}"/>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603AE6A-92CA-435D-8844-8D1B48414FE1}"/>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CA94D27-0AEA-45E5-AEE4-FAD0BBB6638B}"/>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C78D882-8678-4A5D-A768-DDA2440CF303}"/>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D5BD3ED-A0AA-4803-BB34-76D974CE48A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85A8D5E-C383-488A-9590-E3A2DA3605F1}"/>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B171971-1ED5-4F56-9DE1-C2204869C23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158496</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527ABC74-AEC8-40EB-88BF-1D3CC1F85B1A}"/>
            </a:ext>
          </a:extLst>
        </xdr:cNvPr>
        <xdr:cNvCxnSpPr/>
      </xdr:nvCxnSpPr>
      <xdr:spPr>
        <a:xfrm flipV="1">
          <a:off x="4173855" y="6332601"/>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8BBB0BB2-CBE1-48C1-A9DF-0DA1DC6CC1D0}"/>
            </a:ext>
          </a:extLst>
        </xdr:cNvPr>
        <xdr:cNvSpPr txBox="1"/>
      </xdr:nvSpPr>
      <xdr:spPr>
        <a:xfrm>
          <a:off x="4212590" y="725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1294C2DE-1A07-4ACF-81B6-5722CF1485CC}"/>
            </a:ext>
          </a:extLst>
        </xdr:cNvPr>
        <xdr:cNvCxnSpPr/>
      </xdr:nvCxnSpPr>
      <xdr:spPr>
        <a:xfrm>
          <a:off x="4112260" y="725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105173</xdr:rowOff>
    </xdr:from>
    <xdr:ext cx="405111" cy="259045"/>
    <xdr:sp macro="" textlink="">
      <xdr:nvSpPr>
        <xdr:cNvPr id="58" name="【道路】&#10;有形固定資産減価償却率最大値テキスト">
          <a:extLst>
            <a:ext uri="{FF2B5EF4-FFF2-40B4-BE49-F238E27FC236}">
              <a16:creationId xmlns:a16="http://schemas.microsoft.com/office/drawing/2014/main" id="{F4B96860-4909-4553-9FC0-08B1B611CD40}"/>
            </a:ext>
          </a:extLst>
        </xdr:cNvPr>
        <xdr:cNvSpPr txBox="1"/>
      </xdr:nvSpPr>
      <xdr:spPr>
        <a:xfrm>
          <a:off x="4212590" y="610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158496</xdr:rowOff>
    </xdr:from>
    <xdr:to>
      <xdr:col>24</xdr:col>
      <xdr:colOff>152400</xdr:colOff>
      <xdr:row>36</xdr:row>
      <xdr:rowOff>158496</xdr:rowOff>
    </xdr:to>
    <xdr:cxnSp macro="">
      <xdr:nvCxnSpPr>
        <xdr:cNvPr id="59" name="直線コネクタ 58">
          <a:extLst>
            <a:ext uri="{FF2B5EF4-FFF2-40B4-BE49-F238E27FC236}">
              <a16:creationId xmlns:a16="http://schemas.microsoft.com/office/drawing/2014/main" id="{C238403D-516A-4CA7-9B54-6ACBB6257546}"/>
            </a:ext>
          </a:extLst>
        </xdr:cNvPr>
        <xdr:cNvCxnSpPr/>
      </xdr:nvCxnSpPr>
      <xdr:spPr>
        <a:xfrm>
          <a:off x="4112260" y="633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136415</xdr:rowOff>
    </xdr:from>
    <xdr:ext cx="405111" cy="259045"/>
    <xdr:sp macro="" textlink="">
      <xdr:nvSpPr>
        <xdr:cNvPr id="60" name="【道路】&#10;有形固定資産減価償却率平均値テキスト">
          <a:extLst>
            <a:ext uri="{FF2B5EF4-FFF2-40B4-BE49-F238E27FC236}">
              <a16:creationId xmlns:a16="http://schemas.microsoft.com/office/drawing/2014/main" id="{F6512B25-1F69-4E49-A01B-5CEC76F1DCAB}"/>
            </a:ext>
          </a:extLst>
        </xdr:cNvPr>
        <xdr:cNvSpPr txBox="1"/>
      </xdr:nvSpPr>
      <xdr:spPr>
        <a:xfrm>
          <a:off x="4212590" y="66477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157988</xdr:rowOff>
    </xdr:from>
    <xdr:to>
      <xdr:col>24</xdr:col>
      <xdr:colOff>114300</xdr:colOff>
      <xdr:row>39</xdr:row>
      <xdr:rowOff>88138</xdr:rowOff>
    </xdr:to>
    <xdr:sp macro="" textlink="">
      <xdr:nvSpPr>
        <xdr:cNvPr id="61" name="フローチャート: 判断 60">
          <a:extLst>
            <a:ext uri="{FF2B5EF4-FFF2-40B4-BE49-F238E27FC236}">
              <a16:creationId xmlns:a16="http://schemas.microsoft.com/office/drawing/2014/main" id="{8D296709-EFCC-4FA0-B05D-217423D95CFB}"/>
            </a:ext>
          </a:extLst>
        </xdr:cNvPr>
        <xdr:cNvSpPr/>
      </xdr:nvSpPr>
      <xdr:spPr>
        <a:xfrm>
          <a:off x="4131310" y="66749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84836</xdr:rowOff>
    </xdr:from>
    <xdr:to>
      <xdr:col>20</xdr:col>
      <xdr:colOff>38100</xdr:colOff>
      <xdr:row>39</xdr:row>
      <xdr:rowOff>14986</xdr:rowOff>
    </xdr:to>
    <xdr:sp macro="" textlink="">
      <xdr:nvSpPr>
        <xdr:cNvPr id="62" name="フローチャート: 判断 61">
          <a:extLst>
            <a:ext uri="{FF2B5EF4-FFF2-40B4-BE49-F238E27FC236}">
              <a16:creationId xmlns:a16="http://schemas.microsoft.com/office/drawing/2014/main" id="{EBB67ECC-F6E5-446C-943E-7A3A725B0306}"/>
            </a:ext>
          </a:extLst>
        </xdr:cNvPr>
        <xdr:cNvSpPr/>
      </xdr:nvSpPr>
      <xdr:spPr>
        <a:xfrm>
          <a:off x="3388360" y="660184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7112</xdr:rowOff>
    </xdr:from>
    <xdr:to>
      <xdr:col>15</xdr:col>
      <xdr:colOff>101600</xdr:colOff>
      <xdr:row>38</xdr:row>
      <xdr:rowOff>108712</xdr:rowOff>
    </xdr:to>
    <xdr:sp macro="" textlink="">
      <xdr:nvSpPr>
        <xdr:cNvPr id="63" name="フローチャート: 判断 62">
          <a:extLst>
            <a:ext uri="{FF2B5EF4-FFF2-40B4-BE49-F238E27FC236}">
              <a16:creationId xmlns:a16="http://schemas.microsoft.com/office/drawing/2014/main" id="{BD62C85B-DBDB-4A61-95BF-581100344EFA}"/>
            </a:ext>
          </a:extLst>
        </xdr:cNvPr>
        <xdr:cNvSpPr/>
      </xdr:nvSpPr>
      <xdr:spPr>
        <a:xfrm>
          <a:off x="2571750" y="65241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100838</xdr:rowOff>
    </xdr:from>
    <xdr:to>
      <xdr:col>10</xdr:col>
      <xdr:colOff>165100</xdr:colOff>
      <xdr:row>38</xdr:row>
      <xdr:rowOff>30988</xdr:rowOff>
    </xdr:to>
    <xdr:sp macro="" textlink="">
      <xdr:nvSpPr>
        <xdr:cNvPr id="64" name="フローチャート: 判断 63">
          <a:extLst>
            <a:ext uri="{FF2B5EF4-FFF2-40B4-BE49-F238E27FC236}">
              <a16:creationId xmlns:a16="http://schemas.microsoft.com/office/drawing/2014/main" id="{BCFBDA1D-C9BC-44E0-8B65-78436108BB67}"/>
            </a:ext>
          </a:extLst>
        </xdr:cNvPr>
        <xdr:cNvSpPr/>
      </xdr:nvSpPr>
      <xdr:spPr>
        <a:xfrm>
          <a:off x="1774190" y="644067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5" name="フローチャート: 判断 64">
          <a:extLst>
            <a:ext uri="{FF2B5EF4-FFF2-40B4-BE49-F238E27FC236}">
              <a16:creationId xmlns:a16="http://schemas.microsoft.com/office/drawing/2014/main" id="{A081590E-E87A-4D8F-BD54-CCF81C58C3C3}"/>
            </a:ext>
          </a:extLst>
        </xdr:cNvPr>
        <xdr:cNvSpPr/>
      </xdr:nvSpPr>
      <xdr:spPr>
        <a:xfrm>
          <a:off x="988060" y="63366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9505B41-0E6B-4329-9AD7-C2430CC86CB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DAFEA43-DFE9-441F-80D1-A153F1403CA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D89861F-B9C9-42D6-AD53-843D60074AB4}"/>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2EF66BD-3F5B-4FFA-A78E-EC8D74DAA87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9286AAB-EC6D-4F43-9210-3582B16CC15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107696</xdr:rowOff>
    </xdr:from>
    <xdr:to>
      <xdr:col>24</xdr:col>
      <xdr:colOff>114300</xdr:colOff>
      <xdr:row>37</xdr:row>
      <xdr:rowOff>37846</xdr:rowOff>
    </xdr:to>
    <xdr:sp macro="" textlink="">
      <xdr:nvSpPr>
        <xdr:cNvPr id="71" name="楕円 70">
          <a:extLst>
            <a:ext uri="{FF2B5EF4-FFF2-40B4-BE49-F238E27FC236}">
              <a16:creationId xmlns:a16="http://schemas.microsoft.com/office/drawing/2014/main" id="{B9B137B2-B191-43B8-BDF0-DAFA532B28CE}"/>
            </a:ext>
          </a:extLst>
        </xdr:cNvPr>
        <xdr:cNvSpPr/>
      </xdr:nvSpPr>
      <xdr:spPr>
        <a:xfrm>
          <a:off x="4131310" y="62779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60723</xdr:rowOff>
    </xdr:from>
    <xdr:ext cx="405111" cy="259045"/>
    <xdr:sp macro="" textlink="">
      <xdr:nvSpPr>
        <xdr:cNvPr id="72" name="【道路】&#10;有形固定資産減価償却率該当値テキスト">
          <a:extLst>
            <a:ext uri="{FF2B5EF4-FFF2-40B4-BE49-F238E27FC236}">
              <a16:creationId xmlns:a16="http://schemas.microsoft.com/office/drawing/2014/main" id="{0BCB028E-1F30-4D6B-BF37-818CF357C575}"/>
            </a:ext>
          </a:extLst>
        </xdr:cNvPr>
        <xdr:cNvSpPr txBox="1"/>
      </xdr:nvSpPr>
      <xdr:spPr>
        <a:xfrm>
          <a:off x="4212590" y="6229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3" name="楕円 72">
          <a:extLst>
            <a:ext uri="{FF2B5EF4-FFF2-40B4-BE49-F238E27FC236}">
              <a16:creationId xmlns:a16="http://schemas.microsoft.com/office/drawing/2014/main" id="{B8E8B775-23F1-46C9-ACA8-6A9151BF21AC}"/>
            </a:ext>
          </a:extLst>
        </xdr:cNvPr>
        <xdr:cNvSpPr/>
      </xdr:nvSpPr>
      <xdr:spPr>
        <a:xfrm>
          <a:off x="3388360" y="61937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36</xdr:row>
      <xdr:rowOff>158496</xdr:rowOff>
    </xdr:to>
    <xdr:cxnSp macro="">
      <xdr:nvCxnSpPr>
        <xdr:cNvPr id="74" name="直線コネクタ 73">
          <a:extLst>
            <a:ext uri="{FF2B5EF4-FFF2-40B4-BE49-F238E27FC236}">
              <a16:creationId xmlns:a16="http://schemas.microsoft.com/office/drawing/2014/main" id="{3299F140-B1F2-488D-A9B5-7BB6C8FDF203}"/>
            </a:ext>
          </a:extLst>
        </xdr:cNvPr>
        <xdr:cNvCxnSpPr/>
      </xdr:nvCxnSpPr>
      <xdr:spPr>
        <a:xfrm>
          <a:off x="3431540" y="6248400"/>
          <a:ext cx="74295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109982</xdr:rowOff>
    </xdr:from>
    <xdr:to>
      <xdr:col>15</xdr:col>
      <xdr:colOff>101600</xdr:colOff>
      <xdr:row>36</xdr:row>
      <xdr:rowOff>40132</xdr:rowOff>
    </xdr:to>
    <xdr:sp macro="" textlink="">
      <xdr:nvSpPr>
        <xdr:cNvPr id="75" name="楕円 74">
          <a:extLst>
            <a:ext uri="{FF2B5EF4-FFF2-40B4-BE49-F238E27FC236}">
              <a16:creationId xmlns:a16="http://schemas.microsoft.com/office/drawing/2014/main" id="{A8B0AB97-4F5E-4202-B327-83F7C962A8DD}"/>
            </a:ext>
          </a:extLst>
        </xdr:cNvPr>
        <xdr:cNvSpPr/>
      </xdr:nvSpPr>
      <xdr:spPr>
        <a:xfrm>
          <a:off x="2571750" y="61088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160782</xdr:rowOff>
    </xdr:from>
    <xdr:to>
      <xdr:col>19</xdr:col>
      <xdr:colOff>177800</xdr:colOff>
      <xdr:row>36</xdr:row>
      <xdr:rowOff>76200</xdr:rowOff>
    </xdr:to>
    <xdr:cxnSp macro="">
      <xdr:nvCxnSpPr>
        <xdr:cNvPr id="76" name="直線コネクタ 75">
          <a:extLst>
            <a:ext uri="{FF2B5EF4-FFF2-40B4-BE49-F238E27FC236}">
              <a16:creationId xmlns:a16="http://schemas.microsoft.com/office/drawing/2014/main" id="{38871EA5-CC75-440E-BC1D-9C3BD6982D33}"/>
            </a:ext>
          </a:extLst>
        </xdr:cNvPr>
        <xdr:cNvCxnSpPr/>
      </xdr:nvCxnSpPr>
      <xdr:spPr>
        <a:xfrm>
          <a:off x="2626360" y="6163437"/>
          <a:ext cx="805180" cy="8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27686</xdr:rowOff>
    </xdr:from>
    <xdr:to>
      <xdr:col>10</xdr:col>
      <xdr:colOff>165100</xdr:colOff>
      <xdr:row>35</xdr:row>
      <xdr:rowOff>129286</xdr:rowOff>
    </xdr:to>
    <xdr:sp macro="" textlink="">
      <xdr:nvSpPr>
        <xdr:cNvPr id="77" name="楕円 76">
          <a:extLst>
            <a:ext uri="{FF2B5EF4-FFF2-40B4-BE49-F238E27FC236}">
              <a16:creationId xmlns:a16="http://schemas.microsoft.com/office/drawing/2014/main" id="{20642548-5DDF-47F0-A9B6-2EFB300DCCBA}"/>
            </a:ext>
          </a:extLst>
        </xdr:cNvPr>
        <xdr:cNvSpPr/>
      </xdr:nvSpPr>
      <xdr:spPr>
        <a:xfrm>
          <a:off x="1774190" y="602653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78486</xdr:rowOff>
    </xdr:from>
    <xdr:to>
      <xdr:col>15</xdr:col>
      <xdr:colOff>50800</xdr:colOff>
      <xdr:row>35</xdr:row>
      <xdr:rowOff>160782</xdr:rowOff>
    </xdr:to>
    <xdr:cxnSp macro="">
      <xdr:nvCxnSpPr>
        <xdr:cNvPr id="78" name="直線コネクタ 77">
          <a:extLst>
            <a:ext uri="{FF2B5EF4-FFF2-40B4-BE49-F238E27FC236}">
              <a16:creationId xmlns:a16="http://schemas.microsoft.com/office/drawing/2014/main" id="{275A6B53-8243-494C-8F1E-5F2E727C34CF}"/>
            </a:ext>
          </a:extLst>
        </xdr:cNvPr>
        <xdr:cNvCxnSpPr/>
      </xdr:nvCxnSpPr>
      <xdr:spPr>
        <a:xfrm>
          <a:off x="1828800" y="6079236"/>
          <a:ext cx="79756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112268</xdr:rowOff>
    </xdr:from>
    <xdr:to>
      <xdr:col>6</xdr:col>
      <xdr:colOff>38100</xdr:colOff>
      <xdr:row>35</xdr:row>
      <xdr:rowOff>42418</xdr:rowOff>
    </xdr:to>
    <xdr:sp macro="" textlink="">
      <xdr:nvSpPr>
        <xdr:cNvPr id="79" name="楕円 78">
          <a:extLst>
            <a:ext uri="{FF2B5EF4-FFF2-40B4-BE49-F238E27FC236}">
              <a16:creationId xmlns:a16="http://schemas.microsoft.com/office/drawing/2014/main" id="{11ABD50B-B7AE-46AD-BEB8-9934197844FC}"/>
            </a:ext>
          </a:extLst>
        </xdr:cNvPr>
        <xdr:cNvSpPr/>
      </xdr:nvSpPr>
      <xdr:spPr>
        <a:xfrm>
          <a:off x="988060" y="59415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163068</xdr:rowOff>
    </xdr:from>
    <xdr:to>
      <xdr:col>10</xdr:col>
      <xdr:colOff>114300</xdr:colOff>
      <xdr:row>35</xdr:row>
      <xdr:rowOff>78486</xdr:rowOff>
    </xdr:to>
    <xdr:cxnSp macro="">
      <xdr:nvCxnSpPr>
        <xdr:cNvPr id="80" name="直線コネクタ 79">
          <a:extLst>
            <a:ext uri="{FF2B5EF4-FFF2-40B4-BE49-F238E27FC236}">
              <a16:creationId xmlns:a16="http://schemas.microsoft.com/office/drawing/2014/main" id="{127DC16A-0732-4E76-9A2D-119C4DACC287}"/>
            </a:ext>
          </a:extLst>
        </xdr:cNvPr>
        <xdr:cNvCxnSpPr/>
      </xdr:nvCxnSpPr>
      <xdr:spPr>
        <a:xfrm>
          <a:off x="1031240" y="5994273"/>
          <a:ext cx="797560" cy="8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6113</xdr:rowOff>
    </xdr:from>
    <xdr:ext cx="405111" cy="259045"/>
    <xdr:sp macro="" textlink="">
      <xdr:nvSpPr>
        <xdr:cNvPr id="81" name="n_1aveValue【道路】&#10;有形固定資産減価償却率">
          <a:extLst>
            <a:ext uri="{FF2B5EF4-FFF2-40B4-BE49-F238E27FC236}">
              <a16:creationId xmlns:a16="http://schemas.microsoft.com/office/drawing/2014/main" id="{E1F73658-136D-43F1-86F3-DD535881569C}"/>
            </a:ext>
          </a:extLst>
        </xdr:cNvPr>
        <xdr:cNvSpPr txBox="1"/>
      </xdr:nvSpPr>
      <xdr:spPr>
        <a:xfrm>
          <a:off x="3239144" y="6694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99839</xdr:rowOff>
    </xdr:from>
    <xdr:ext cx="405111" cy="259045"/>
    <xdr:sp macro="" textlink="">
      <xdr:nvSpPr>
        <xdr:cNvPr id="82" name="n_2aveValue【道路】&#10;有形固定資産減価償却率">
          <a:extLst>
            <a:ext uri="{FF2B5EF4-FFF2-40B4-BE49-F238E27FC236}">
              <a16:creationId xmlns:a16="http://schemas.microsoft.com/office/drawing/2014/main" id="{0F33A5EE-6500-405C-BAE5-58A76425B3E3}"/>
            </a:ext>
          </a:extLst>
        </xdr:cNvPr>
        <xdr:cNvSpPr txBox="1"/>
      </xdr:nvSpPr>
      <xdr:spPr>
        <a:xfrm>
          <a:off x="2439044" y="661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22115</xdr:rowOff>
    </xdr:from>
    <xdr:ext cx="405111" cy="259045"/>
    <xdr:sp macro="" textlink="">
      <xdr:nvSpPr>
        <xdr:cNvPr id="83" name="n_3aveValue【道路】&#10;有形固定資産減価償却率">
          <a:extLst>
            <a:ext uri="{FF2B5EF4-FFF2-40B4-BE49-F238E27FC236}">
              <a16:creationId xmlns:a16="http://schemas.microsoft.com/office/drawing/2014/main" id="{6C70C1C0-F062-4AEF-83D1-764EBBE254D9}"/>
            </a:ext>
          </a:extLst>
        </xdr:cNvPr>
        <xdr:cNvSpPr txBox="1"/>
      </xdr:nvSpPr>
      <xdr:spPr>
        <a:xfrm>
          <a:off x="1641484" y="653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4" name="n_4aveValue【道路】&#10;有形固定資産減価償却率">
          <a:extLst>
            <a:ext uri="{FF2B5EF4-FFF2-40B4-BE49-F238E27FC236}">
              <a16:creationId xmlns:a16="http://schemas.microsoft.com/office/drawing/2014/main" id="{A2C56807-8435-4916-8F78-0A05B682381A}"/>
            </a:ext>
          </a:extLst>
        </xdr:cNvPr>
        <xdr:cNvSpPr txBox="1"/>
      </xdr:nvSpPr>
      <xdr:spPr>
        <a:xfrm>
          <a:off x="85535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143527</xdr:rowOff>
    </xdr:from>
    <xdr:ext cx="405111" cy="259045"/>
    <xdr:sp macro="" textlink="">
      <xdr:nvSpPr>
        <xdr:cNvPr id="85" name="n_1mainValue【道路】&#10;有形固定資産減価償却率">
          <a:extLst>
            <a:ext uri="{FF2B5EF4-FFF2-40B4-BE49-F238E27FC236}">
              <a16:creationId xmlns:a16="http://schemas.microsoft.com/office/drawing/2014/main" id="{EA26336A-9826-4719-B594-147E5D155596}"/>
            </a:ext>
          </a:extLst>
        </xdr:cNvPr>
        <xdr:cNvSpPr txBox="1"/>
      </xdr:nvSpPr>
      <xdr:spPr>
        <a:xfrm>
          <a:off x="32391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56659</xdr:rowOff>
    </xdr:from>
    <xdr:ext cx="405111" cy="259045"/>
    <xdr:sp macro="" textlink="">
      <xdr:nvSpPr>
        <xdr:cNvPr id="86" name="n_2mainValue【道路】&#10;有形固定資産減価償却率">
          <a:extLst>
            <a:ext uri="{FF2B5EF4-FFF2-40B4-BE49-F238E27FC236}">
              <a16:creationId xmlns:a16="http://schemas.microsoft.com/office/drawing/2014/main" id="{C5F212F9-FAD6-4F67-A906-EC3FC8B854C9}"/>
            </a:ext>
          </a:extLst>
        </xdr:cNvPr>
        <xdr:cNvSpPr txBox="1"/>
      </xdr:nvSpPr>
      <xdr:spPr>
        <a:xfrm>
          <a:off x="2439044" y="588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145813</xdr:rowOff>
    </xdr:from>
    <xdr:ext cx="405111" cy="259045"/>
    <xdr:sp macro="" textlink="">
      <xdr:nvSpPr>
        <xdr:cNvPr id="87" name="n_3mainValue【道路】&#10;有形固定資産減価償却率">
          <a:extLst>
            <a:ext uri="{FF2B5EF4-FFF2-40B4-BE49-F238E27FC236}">
              <a16:creationId xmlns:a16="http://schemas.microsoft.com/office/drawing/2014/main" id="{E7F5A726-0E21-4ACC-8975-E05C6BDBCDCE}"/>
            </a:ext>
          </a:extLst>
        </xdr:cNvPr>
        <xdr:cNvSpPr txBox="1"/>
      </xdr:nvSpPr>
      <xdr:spPr>
        <a:xfrm>
          <a:off x="1641484" y="580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58945</xdr:rowOff>
    </xdr:from>
    <xdr:ext cx="405111" cy="259045"/>
    <xdr:sp macro="" textlink="">
      <xdr:nvSpPr>
        <xdr:cNvPr id="88" name="n_4mainValue【道路】&#10;有形固定資産減価償却率">
          <a:extLst>
            <a:ext uri="{FF2B5EF4-FFF2-40B4-BE49-F238E27FC236}">
              <a16:creationId xmlns:a16="http://schemas.microsoft.com/office/drawing/2014/main" id="{DC4CE50B-040D-4ADD-AEBA-0CD9DFE4ECB7}"/>
            </a:ext>
          </a:extLst>
        </xdr:cNvPr>
        <xdr:cNvSpPr txBox="1"/>
      </xdr:nvSpPr>
      <xdr:spPr>
        <a:xfrm>
          <a:off x="855354" y="571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CA485CD-48D3-4FFA-B5DA-146309ACA3C5}"/>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9A6CA29-7C94-49D4-8927-E2FDAB08B58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FE3ECFA-EE90-4D2C-ABE7-B237230D7ED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D09EDA7-2CF1-459B-90FC-47842769E28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0DD1EA6-CD79-4185-AFA4-A537BA27BEF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2F6CA31-6F35-4F00-9415-BE408822895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D5EF8BF-B1D6-485E-A7EE-1976C06CE56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130F1E2-7A47-4BBC-9671-2BB6946761D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9AF42D4-ADB4-4BCA-8DD0-068FA0AE94D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273DF4C-DA6F-4DFF-B797-D4AD62F3C21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FDF73C31-C2E3-45A4-AE55-0770E5AD8F0A}"/>
            </a:ext>
          </a:extLst>
        </xdr:cNvPr>
        <xdr:cNvSpPr txBox="1"/>
      </xdr:nvSpPr>
      <xdr:spPr>
        <a:xfrm>
          <a:off x="552722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921DF89A-982A-40BF-9C9C-1BBBFF5BBA8E}"/>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1" name="テキスト ボックス 100">
          <a:extLst>
            <a:ext uri="{FF2B5EF4-FFF2-40B4-BE49-F238E27FC236}">
              <a16:creationId xmlns:a16="http://schemas.microsoft.com/office/drawing/2014/main" id="{85A5CCDF-7EF6-4048-8A76-AE1619154A20}"/>
            </a:ext>
          </a:extLst>
        </xdr:cNvPr>
        <xdr:cNvSpPr txBox="1"/>
      </xdr:nvSpPr>
      <xdr:spPr>
        <a:xfrm>
          <a:off x="5485961" y="70224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52A6EC71-C528-4227-AD89-DBBACC2299FA}"/>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3" name="テキスト ボックス 102">
          <a:extLst>
            <a:ext uri="{FF2B5EF4-FFF2-40B4-BE49-F238E27FC236}">
              <a16:creationId xmlns:a16="http://schemas.microsoft.com/office/drawing/2014/main" id="{19A988B8-127F-4D8D-A35B-EF142688BEDC}"/>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3D487C80-982F-417B-9658-7AC36EAB91FF}"/>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5" name="テキスト ボックス 104">
          <a:extLst>
            <a:ext uri="{FF2B5EF4-FFF2-40B4-BE49-F238E27FC236}">
              <a16:creationId xmlns:a16="http://schemas.microsoft.com/office/drawing/2014/main" id="{8C132983-FF16-4E1A-8FC7-65C941FBCB19}"/>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D2ACB1D4-9237-4EC0-B199-5906D43DE849}"/>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7" name="テキスト ボックス 106">
          <a:extLst>
            <a:ext uri="{FF2B5EF4-FFF2-40B4-BE49-F238E27FC236}">
              <a16:creationId xmlns:a16="http://schemas.microsoft.com/office/drawing/2014/main" id="{22EC5F01-B4E9-4E8E-A7A4-08CAA2D06821}"/>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2E6F85C0-8365-4FC3-BD31-620BB27F612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9" name="テキスト ボックス 108">
          <a:extLst>
            <a:ext uri="{FF2B5EF4-FFF2-40B4-BE49-F238E27FC236}">
              <a16:creationId xmlns:a16="http://schemas.microsoft.com/office/drawing/2014/main" id="{CF56A23A-31F0-4963-A96A-655951A6421F}"/>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EEBB83A9-BBE4-4E9B-8094-A20B94086FC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11" name="直線コネクタ 110">
          <a:extLst>
            <a:ext uri="{FF2B5EF4-FFF2-40B4-BE49-F238E27FC236}">
              <a16:creationId xmlns:a16="http://schemas.microsoft.com/office/drawing/2014/main" id="{1837BE2D-0198-4328-8F6F-2496D9CDA410}"/>
            </a:ext>
          </a:extLst>
        </xdr:cNvPr>
        <xdr:cNvCxnSpPr/>
      </xdr:nvCxnSpPr>
      <xdr:spPr>
        <a:xfrm flipV="1">
          <a:off x="9429115" y="5769163"/>
          <a:ext cx="0" cy="1345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2" name="【道路】&#10;一人当たり延長最小値テキスト">
          <a:extLst>
            <a:ext uri="{FF2B5EF4-FFF2-40B4-BE49-F238E27FC236}">
              <a16:creationId xmlns:a16="http://schemas.microsoft.com/office/drawing/2014/main" id="{62F6E8A8-6EF2-470F-9B7A-111F888F9B07}"/>
            </a:ext>
          </a:extLst>
        </xdr:cNvPr>
        <xdr:cNvSpPr txBox="1"/>
      </xdr:nvSpPr>
      <xdr:spPr>
        <a:xfrm>
          <a:off x="9467850" y="711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3" name="直線コネクタ 112">
          <a:extLst>
            <a:ext uri="{FF2B5EF4-FFF2-40B4-BE49-F238E27FC236}">
              <a16:creationId xmlns:a16="http://schemas.microsoft.com/office/drawing/2014/main" id="{5197EF3F-B76F-4749-9A46-68E054F30A34}"/>
            </a:ext>
          </a:extLst>
        </xdr:cNvPr>
        <xdr:cNvCxnSpPr/>
      </xdr:nvCxnSpPr>
      <xdr:spPr>
        <a:xfrm>
          <a:off x="9356090" y="71150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4" name="【道路】&#10;一人当たり延長最大値テキスト">
          <a:extLst>
            <a:ext uri="{FF2B5EF4-FFF2-40B4-BE49-F238E27FC236}">
              <a16:creationId xmlns:a16="http://schemas.microsoft.com/office/drawing/2014/main" id="{C5111FDA-E45F-4B58-9957-0ECDE4BFC3A4}"/>
            </a:ext>
          </a:extLst>
        </xdr:cNvPr>
        <xdr:cNvSpPr txBox="1"/>
      </xdr:nvSpPr>
      <xdr:spPr>
        <a:xfrm>
          <a:off x="9467850" y="554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5" name="直線コネクタ 114">
          <a:extLst>
            <a:ext uri="{FF2B5EF4-FFF2-40B4-BE49-F238E27FC236}">
              <a16:creationId xmlns:a16="http://schemas.microsoft.com/office/drawing/2014/main" id="{81408B70-9351-4FFA-A294-7B3BD98B96E9}"/>
            </a:ext>
          </a:extLst>
        </xdr:cNvPr>
        <xdr:cNvCxnSpPr/>
      </xdr:nvCxnSpPr>
      <xdr:spPr>
        <a:xfrm>
          <a:off x="9356090" y="57691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74419</xdr:rowOff>
    </xdr:from>
    <xdr:ext cx="534377" cy="259045"/>
    <xdr:sp macro="" textlink="">
      <xdr:nvSpPr>
        <xdr:cNvPr id="116" name="【道路】&#10;一人当たり延長平均値テキスト">
          <a:extLst>
            <a:ext uri="{FF2B5EF4-FFF2-40B4-BE49-F238E27FC236}">
              <a16:creationId xmlns:a16="http://schemas.microsoft.com/office/drawing/2014/main" id="{49B7B9FA-DBFB-463C-9DF3-9C3129F5C436}"/>
            </a:ext>
          </a:extLst>
        </xdr:cNvPr>
        <xdr:cNvSpPr txBox="1"/>
      </xdr:nvSpPr>
      <xdr:spPr>
        <a:xfrm>
          <a:off x="9467850" y="6589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7" name="フローチャート: 判断 116">
          <a:extLst>
            <a:ext uri="{FF2B5EF4-FFF2-40B4-BE49-F238E27FC236}">
              <a16:creationId xmlns:a16="http://schemas.microsoft.com/office/drawing/2014/main" id="{2D466899-0025-40A7-8C67-26A089610B67}"/>
            </a:ext>
          </a:extLst>
        </xdr:cNvPr>
        <xdr:cNvSpPr/>
      </xdr:nvSpPr>
      <xdr:spPr>
        <a:xfrm>
          <a:off x="9394190" y="6607282"/>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8" name="フローチャート: 判断 117">
          <a:extLst>
            <a:ext uri="{FF2B5EF4-FFF2-40B4-BE49-F238E27FC236}">
              <a16:creationId xmlns:a16="http://schemas.microsoft.com/office/drawing/2014/main" id="{2668EBFD-337F-44C5-B7A9-4ED6D141B0AA}"/>
            </a:ext>
          </a:extLst>
        </xdr:cNvPr>
        <xdr:cNvSpPr/>
      </xdr:nvSpPr>
      <xdr:spPr>
        <a:xfrm>
          <a:off x="8632190" y="66393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9" name="フローチャート: 判断 118">
          <a:extLst>
            <a:ext uri="{FF2B5EF4-FFF2-40B4-BE49-F238E27FC236}">
              <a16:creationId xmlns:a16="http://schemas.microsoft.com/office/drawing/2014/main" id="{998766E8-2BBD-4B7C-A428-C6146D8F030F}"/>
            </a:ext>
          </a:extLst>
        </xdr:cNvPr>
        <xdr:cNvSpPr/>
      </xdr:nvSpPr>
      <xdr:spPr>
        <a:xfrm>
          <a:off x="7846060" y="66472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20" name="フローチャート: 判断 119">
          <a:extLst>
            <a:ext uri="{FF2B5EF4-FFF2-40B4-BE49-F238E27FC236}">
              <a16:creationId xmlns:a16="http://schemas.microsoft.com/office/drawing/2014/main" id="{50193908-A1C4-42DC-9194-0C46EDFD6D45}"/>
            </a:ext>
          </a:extLst>
        </xdr:cNvPr>
        <xdr:cNvSpPr/>
      </xdr:nvSpPr>
      <xdr:spPr>
        <a:xfrm>
          <a:off x="7029450" y="666089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21" name="フローチャート: 判断 120">
          <a:extLst>
            <a:ext uri="{FF2B5EF4-FFF2-40B4-BE49-F238E27FC236}">
              <a16:creationId xmlns:a16="http://schemas.microsoft.com/office/drawing/2014/main" id="{69E2D16D-DBF0-48F7-BF43-AB8DE5E998F6}"/>
            </a:ext>
          </a:extLst>
        </xdr:cNvPr>
        <xdr:cNvSpPr/>
      </xdr:nvSpPr>
      <xdr:spPr>
        <a:xfrm>
          <a:off x="6231890" y="703650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92CAB95-308C-4CBF-9674-33E17623A52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47BBE09-2C62-41B8-8814-CA4D904D788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F9FDE82-D2F0-453E-8773-DA582865053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C1AC40-C5AF-490D-B801-592B1F9AB35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7DA0598-610F-422F-8846-E75AD14FAA3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60513</xdr:rowOff>
    </xdr:from>
    <xdr:to>
      <xdr:col>55</xdr:col>
      <xdr:colOff>50800</xdr:colOff>
      <xdr:row>33</xdr:row>
      <xdr:rowOff>162113</xdr:rowOff>
    </xdr:to>
    <xdr:sp macro="" textlink="">
      <xdr:nvSpPr>
        <xdr:cNvPr id="127" name="楕円 126">
          <a:extLst>
            <a:ext uri="{FF2B5EF4-FFF2-40B4-BE49-F238E27FC236}">
              <a16:creationId xmlns:a16="http://schemas.microsoft.com/office/drawing/2014/main" id="{7112BA0B-A76D-4D24-AA86-37DFA579DE48}"/>
            </a:ext>
          </a:extLst>
        </xdr:cNvPr>
        <xdr:cNvSpPr/>
      </xdr:nvSpPr>
      <xdr:spPr>
        <a:xfrm>
          <a:off x="9394190" y="5714553"/>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13540</xdr:rowOff>
    </xdr:from>
    <xdr:ext cx="534377" cy="259045"/>
    <xdr:sp macro="" textlink="">
      <xdr:nvSpPr>
        <xdr:cNvPr id="128" name="【道路】&#10;一人当たり延長該当値テキスト">
          <a:extLst>
            <a:ext uri="{FF2B5EF4-FFF2-40B4-BE49-F238E27FC236}">
              <a16:creationId xmlns:a16="http://schemas.microsoft.com/office/drawing/2014/main" id="{9DF01D17-88B5-405D-9FCB-23AF38D38619}"/>
            </a:ext>
          </a:extLst>
        </xdr:cNvPr>
        <xdr:cNvSpPr txBox="1"/>
      </xdr:nvSpPr>
      <xdr:spPr>
        <a:xfrm>
          <a:off x="9467850" y="567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95123</xdr:rowOff>
    </xdr:from>
    <xdr:to>
      <xdr:col>50</xdr:col>
      <xdr:colOff>165100</xdr:colOff>
      <xdr:row>34</xdr:row>
      <xdr:rowOff>25273</xdr:rowOff>
    </xdr:to>
    <xdr:sp macro="" textlink="">
      <xdr:nvSpPr>
        <xdr:cNvPr id="129" name="楕円 128">
          <a:extLst>
            <a:ext uri="{FF2B5EF4-FFF2-40B4-BE49-F238E27FC236}">
              <a16:creationId xmlns:a16="http://schemas.microsoft.com/office/drawing/2014/main" id="{C794F442-B571-4788-9276-A3E17AE03F57}"/>
            </a:ext>
          </a:extLst>
        </xdr:cNvPr>
        <xdr:cNvSpPr/>
      </xdr:nvSpPr>
      <xdr:spPr>
        <a:xfrm>
          <a:off x="8632190" y="575678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111313</xdr:rowOff>
    </xdr:from>
    <xdr:to>
      <xdr:col>55</xdr:col>
      <xdr:colOff>0</xdr:colOff>
      <xdr:row>33</xdr:row>
      <xdr:rowOff>145923</xdr:rowOff>
    </xdr:to>
    <xdr:cxnSp macro="">
      <xdr:nvCxnSpPr>
        <xdr:cNvPr id="130" name="直線コネクタ 129">
          <a:extLst>
            <a:ext uri="{FF2B5EF4-FFF2-40B4-BE49-F238E27FC236}">
              <a16:creationId xmlns:a16="http://schemas.microsoft.com/office/drawing/2014/main" id="{CE4AFA18-524A-49FA-A708-0AEA0AC76403}"/>
            </a:ext>
          </a:extLst>
        </xdr:cNvPr>
        <xdr:cNvCxnSpPr/>
      </xdr:nvCxnSpPr>
      <xdr:spPr>
        <a:xfrm flipV="1">
          <a:off x="8686800" y="5769163"/>
          <a:ext cx="742950" cy="3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127538</xdr:rowOff>
    </xdr:from>
    <xdr:to>
      <xdr:col>46</xdr:col>
      <xdr:colOff>38100</xdr:colOff>
      <xdr:row>34</xdr:row>
      <xdr:rowOff>57688</xdr:rowOff>
    </xdr:to>
    <xdr:sp macro="" textlink="">
      <xdr:nvSpPr>
        <xdr:cNvPr id="131" name="楕円 130">
          <a:extLst>
            <a:ext uri="{FF2B5EF4-FFF2-40B4-BE49-F238E27FC236}">
              <a16:creationId xmlns:a16="http://schemas.microsoft.com/office/drawing/2014/main" id="{238A3775-30FD-4FDA-AFC3-4DBD788F1C38}"/>
            </a:ext>
          </a:extLst>
        </xdr:cNvPr>
        <xdr:cNvSpPr/>
      </xdr:nvSpPr>
      <xdr:spPr>
        <a:xfrm>
          <a:off x="7846060" y="578919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145923</xdr:rowOff>
    </xdr:from>
    <xdr:to>
      <xdr:col>50</xdr:col>
      <xdr:colOff>114300</xdr:colOff>
      <xdr:row>34</xdr:row>
      <xdr:rowOff>6888</xdr:rowOff>
    </xdr:to>
    <xdr:cxnSp macro="">
      <xdr:nvCxnSpPr>
        <xdr:cNvPr id="132" name="直線コネクタ 131">
          <a:extLst>
            <a:ext uri="{FF2B5EF4-FFF2-40B4-BE49-F238E27FC236}">
              <a16:creationId xmlns:a16="http://schemas.microsoft.com/office/drawing/2014/main" id="{631BD1E5-9CCF-4B4D-B602-BD48C571926A}"/>
            </a:ext>
          </a:extLst>
        </xdr:cNvPr>
        <xdr:cNvCxnSpPr/>
      </xdr:nvCxnSpPr>
      <xdr:spPr>
        <a:xfrm flipV="1">
          <a:off x="7889240" y="5801868"/>
          <a:ext cx="797560" cy="3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153599</xdr:rowOff>
    </xdr:from>
    <xdr:to>
      <xdr:col>41</xdr:col>
      <xdr:colOff>101600</xdr:colOff>
      <xdr:row>34</xdr:row>
      <xdr:rowOff>83749</xdr:rowOff>
    </xdr:to>
    <xdr:sp macro="" textlink="">
      <xdr:nvSpPr>
        <xdr:cNvPr id="133" name="楕円 132">
          <a:extLst>
            <a:ext uri="{FF2B5EF4-FFF2-40B4-BE49-F238E27FC236}">
              <a16:creationId xmlns:a16="http://schemas.microsoft.com/office/drawing/2014/main" id="{826FD4F1-A29F-44B6-B0B1-2649994A5F6F}"/>
            </a:ext>
          </a:extLst>
        </xdr:cNvPr>
        <xdr:cNvSpPr/>
      </xdr:nvSpPr>
      <xdr:spPr>
        <a:xfrm>
          <a:off x="7029450" y="58114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6888</xdr:rowOff>
    </xdr:from>
    <xdr:to>
      <xdr:col>45</xdr:col>
      <xdr:colOff>177800</xdr:colOff>
      <xdr:row>34</xdr:row>
      <xdr:rowOff>32949</xdr:rowOff>
    </xdr:to>
    <xdr:cxnSp macro="">
      <xdr:nvCxnSpPr>
        <xdr:cNvPr id="134" name="直線コネクタ 133">
          <a:extLst>
            <a:ext uri="{FF2B5EF4-FFF2-40B4-BE49-F238E27FC236}">
              <a16:creationId xmlns:a16="http://schemas.microsoft.com/office/drawing/2014/main" id="{536FAFBA-04CD-4B66-ABCB-7332AA0E64CD}"/>
            </a:ext>
          </a:extLst>
        </xdr:cNvPr>
        <xdr:cNvCxnSpPr/>
      </xdr:nvCxnSpPr>
      <xdr:spPr>
        <a:xfrm flipV="1">
          <a:off x="7084060" y="5838093"/>
          <a:ext cx="805180" cy="2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8438</xdr:rowOff>
    </xdr:from>
    <xdr:to>
      <xdr:col>36</xdr:col>
      <xdr:colOff>165100</xdr:colOff>
      <xdr:row>34</xdr:row>
      <xdr:rowOff>110038</xdr:rowOff>
    </xdr:to>
    <xdr:sp macro="" textlink="">
      <xdr:nvSpPr>
        <xdr:cNvPr id="135" name="楕円 134">
          <a:extLst>
            <a:ext uri="{FF2B5EF4-FFF2-40B4-BE49-F238E27FC236}">
              <a16:creationId xmlns:a16="http://schemas.microsoft.com/office/drawing/2014/main" id="{C982BA20-94FD-4914-B64A-5688B25F5757}"/>
            </a:ext>
          </a:extLst>
        </xdr:cNvPr>
        <xdr:cNvSpPr/>
      </xdr:nvSpPr>
      <xdr:spPr>
        <a:xfrm>
          <a:off x="6231890" y="583964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32949</xdr:rowOff>
    </xdr:from>
    <xdr:to>
      <xdr:col>41</xdr:col>
      <xdr:colOff>50800</xdr:colOff>
      <xdr:row>34</xdr:row>
      <xdr:rowOff>59238</xdr:rowOff>
    </xdr:to>
    <xdr:cxnSp macro="">
      <xdr:nvCxnSpPr>
        <xdr:cNvPr id="136" name="直線コネクタ 135">
          <a:extLst>
            <a:ext uri="{FF2B5EF4-FFF2-40B4-BE49-F238E27FC236}">
              <a16:creationId xmlns:a16="http://schemas.microsoft.com/office/drawing/2014/main" id="{F78041F2-0E21-480D-977E-4ED5AA3D9ED5}"/>
            </a:ext>
          </a:extLst>
        </xdr:cNvPr>
        <xdr:cNvCxnSpPr/>
      </xdr:nvCxnSpPr>
      <xdr:spPr>
        <a:xfrm flipV="1">
          <a:off x="6286500" y="5860344"/>
          <a:ext cx="79756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43649</xdr:rowOff>
    </xdr:from>
    <xdr:ext cx="534377" cy="259045"/>
    <xdr:sp macro="" textlink="">
      <xdr:nvSpPr>
        <xdr:cNvPr id="137" name="n_1aveValue【道路】&#10;一人当たり延長">
          <a:extLst>
            <a:ext uri="{FF2B5EF4-FFF2-40B4-BE49-F238E27FC236}">
              <a16:creationId xmlns:a16="http://schemas.microsoft.com/office/drawing/2014/main" id="{75A5307D-A1E9-4EA9-895F-99443212FC7F}"/>
            </a:ext>
          </a:extLst>
        </xdr:cNvPr>
        <xdr:cNvSpPr txBox="1"/>
      </xdr:nvSpPr>
      <xdr:spPr>
        <a:xfrm>
          <a:off x="8422151" y="673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57273</xdr:rowOff>
    </xdr:from>
    <xdr:ext cx="534377" cy="259045"/>
    <xdr:sp macro="" textlink="">
      <xdr:nvSpPr>
        <xdr:cNvPr id="138" name="n_2aveValue【道路】&#10;一人当たり延長">
          <a:extLst>
            <a:ext uri="{FF2B5EF4-FFF2-40B4-BE49-F238E27FC236}">
              <a16:creationId xmlns:a16="http://schemas.microsoft.com/office/drawing/2014/main" id="{3714A4A0-216E-43A4-A5E4-567A050E95CD}"/>
            </a:ext>
          </a:extLst>
        </xdr:cNvPr>
        <xdr:cNvSpPr txBox="1"/>
      </xdr:nvSpPr>
      <xdr:spPr>
        <a:xfrm>
          <a:off x="7641101" y="674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68978</xdr:rowOff>
    </xdr:from>
    <xdr:ext cx="534377" cy="259045"/>
    <xdr:sp macro="" textlink="">
      <xdr:nvSpPr>
        <xdr:cNvPr id="139" name="n_3aveValue【道路】&#10;一人当たり延長">
          <a:extLst>
            <a:ext uri="{FF2B5EF4-FFF2-40B4-BE49-F238E27FC236}">
              <a16:creationId xmlns:a16="http://schemas.microsoft.com/office/drawing/2014/main" id="{0230B599-88DC-4D56-9840-1491877220A6}"/>
            </a:ext>
          </a:extLst>
        </xdr:cNvPr>
        <xdr:cNvSpPr txBox="1"/>
      </xdr:nvSpPr>
      <xdr:spPr>
        <a:xfrm>
          <a:off x="6854971" y="67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97873</xdr:rowOff>
    </xdr:from>
    <xdr:ext cx="534377" cy="259045"/>
    <xdr:sp macro="" textlink="">
      <xdr:nvSpPr>
        <xdr:cNvPr id="140" name="n_4aveValue【道路】&#10;一人当たり延長">
          <a:extLst>
            <a:ext uri="{FF2B5EF4-FFF2-40B4-BE49-F238E27FC236}">
              <a16:creationId xmlns:a16="http://schemas.microsoft.com/office/drawing/2014/main" id="{D0CCDDCC-3BCA-4655-B769-36807AFAE320}"/>
            </a:ext>
          </a:extLst>
        </xdr:cNvPr>
        <xdr:cNvSpPr txBox="1"/>
      </xdr:nvSpPr>
      <xdr:spPr>
        <a:xfrm>
          <a:off x="6038361" y="712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41800</xdr:rowOff>
    </xdr:from>
    <xdr:ext cx="534377" cy="259045"/>
    <xdr:sp macro="" textlink="">
      <xdr:nvSpPr>
        <xdr:cNvPr id="141" name="n_1mainValue【道路】&#10;一人当たり延長">
          <a:extLst>
            <a:ext uri="{FF2B5EF4-FFF2-40B4-BE49-F238E27FC236}">
              <a16:creationId xmlns:a16="http://schemas.microsoft.com/office/drawing/2014/main" id="{F818B2AE-C73B-4760-98CF-CA0F52810A92}"/>
            </a:ext>
          </a:extLst>
        </xdr:cNvPr>
        <xdr:cNvSpPr txBox="1"/>
      </xdr:nvSpPr>
      <xdr:spPr>
        <a:xfrm>
          <a:off x="8422151" y="552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74215</xdr:rowOff>
    </xdr:from>
    <xdr:ext cx="534377" cy="259045"/>
    <xdr:sp macro="" textlink="">
      <xdr:nvSpPr>
        <xdr:cNvPr id="142" name="n_2mainValue【道路】&#10;一人当たり延長">
          <a:extLst>
            <a:ext uri="{FF2B5EF4-FFF2-40B4-BE49-F238E27FC236}">
              <a16:creationId xmlns:a16="http://schemas.microsoft.com/office/drawing/2014/main" id="{9795A7B2-9159-4240-9174-1D2ACC63DB7F}"/>
            </a:ext>
          </a:extLst>
        </xdr:cNvPr>
        <xdr:cNvSpPr txBox="1"/>
      </xdr:nvSpPr>
      <xdr:spPr>
        <a:xfrm>
          <a:off x="7641101" y="556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100276</xdr:rowOff>
    </xdr:from>
    <xdr:ext cx="534377" cy="259045"/>
    <xdr:sp macro="" textlink="">
      <xdr:nvSpPr>
        <xdr:cNvPr id="143" name="n_3mainValue【道路】&#10;一人当たり延長">
          <a:extLst>
            <a:ext uri="{FF2B5EF4-FFF2-40B4-BE49-F238E27FC236}">
              <a16:creationId xmlns:a16="http://schemas.microsoft.com/office/drawing/2014/main" id="{7EAA8FC1-3E48-4F55-B586-5605533D2B59}"/>
            </a:ext>
          </a:extLst>
        </xdr:cNvPr>
        <xdr:cNvSpPr txBox="1"/>
      </xdr:nvSpPr>
      <xdr:spPr>
        <a:xfrm>
          <a:off x="6854971" y="558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126565</xdr:rowOff>
    </xdr:from>
    <xdr:ext cx="534377" cy="259045"/>
    <xdr:sp macro="" textlink="">
      <xdr:nvSpPr>
        <xdr:cNvPr id="144" name="n_4mainValue【道路】&#10;一人当たり延長">
          <a:extLst>
            <a:ext uri="{FF2B5EF4-FFF2-40B4-BE49-F238E27FC236}">
              <a16:creationId xmlns:a16="http://schemas.microsoft.com/office/drawing/2014/main" id="{E60ADD76-8B79-476E-BD80-15EFA228DB51}"/>
            </a:ext>
          </a:extLst>
        </xdr:cNvPr>
        <xdr:cNvSpPr txBox="1"/>
      </xdr:nvSpPr>
      <xdr:spPr>
        <a:xfrm>
          <a:off x="6038361" y="561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645CA997-8D20-4B34-AAA7-A5611C0F4EB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28F868C5-0B40-413E-823A-A7A9BD41A2E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5E1EAD93-0CAE-4096-BDFD-C03655348C0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91FFE3A9-E4DD-417F-86A7-FB1385782ED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97A0A270-B98B-4F2C-92C6-BF5E8314D62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33E3675A-A611-4522-8D09-A66E6E9D223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A49F9AFF-716E-4C92-B9E5-004980697EF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6B32F410-E73D-4CDA-80A2-0251CBDF1FB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7D4D575D-4C34-4A5C-A450-C5E6F7ACF56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3BCC60E5-CF13-456B-A5B0-5ADA63A8867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7955B6A2-F801-4BC2-8398-5295B68341A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6" name="直線コネクタ 155">
          <a:extLst>
            <a:ext uri="{FF2B5EF4-FFF2-40B4-BE49-F238E27FC236}">
              <a16:creationId xmlns:a16="http://schemas.microsoft.com/office/drawing/2014/main" id="{33001DF1-50BA-4E08-B063-105C8F7381ED}"/>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7" name="テキスト ボックス 156">
          <a:extLst>
            <a:ext uri="{FF2B5EF4-FFF2-40B4-BE49-F238E27FC236}">
              <a16:creationId xmlns:a16="http://schemas.microsoft.com/office/drawing/2014/main" id="{7050D8D9-50AA-40E3-AA7F-20F5A712F040}"/>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8" name="直線コネクタ 157">
          <a:extLst>
            <a:ext uri="{FF2B5EF4-FFF2-40B4-BE49-F238E27FC236}">
              <a16:creationId xmlns:a16="http://schemas.microsoft.com/office/drawing/2014/main" id="{ECF62607-329F-464E-8E25-4C08D02E3684}"/>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9" name="テキスト ボックス 158">
          <a:extLst>
            <a:ext uri="{FF2B5EF4-FFF2-40B4-BE49-F238E27FC236}">
              <a16:creationId xmlns:a16="http://schemas.microsoft.com/office/drawing/2014/main" id="{360F62AB-6DBA-47B3-B8FF-434ABC708378}"/>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0" name="直線コネクタ 159">
          <a:extLst>
            <a:ext uri="{FF2B5EF4-FFF2-40B4-BE49-F238E27FC236}">
              <a16:creationId xmlns:a16="http://schemas.microsoft.com/office/drawing/2014/main" id="{0A476472-8207-4699-BC7E-E614425E3C63}"/>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1" name="テキスト ボックス 160">
          <a:extLst>
            <a:ext uri="{FF2B5EF4-FFF2-40B4-BE49-F238E27FC236}">
              <a16:creationId xmlns:a16="http://schemas.microsoft.com/office/drawing/2014/main" id="{2B63AE8C-2149-4F0B-98B7-FA37D596AAA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2" name="直線コネクタ 161">
          <a:extLst>
            <a:ext uri="{FF2B5EF4-FFF2-40B4-BE49-F238E27FC236}">
              <a16:creationId xmlns:a16="http://schemas.microsoft.com/office/drawing/2014/main" id="{A4B85003-1ADC-471F-A155-DB18143CDC44}"/>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3" name="テキスト ボックス 162">
          <a:extLst>
            <a:ext uri="{FF2B5EF4-FFF2-40B4-BE49-F238E27FC236}">
              <a16:creationId xmlns:a16="http://schemas.microsoft.com/office/drawing/2014/main" id="{EE58E666-B97D-4786-8ED7-5C203CDE5DD0}"/>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4" name="直線コネクタ 163">
          <a:extLst>
            <a:ext uri="{FF2B5EF4-FFF2-40B4-BE49-F238E27FC236}">
              <a16:creationId xmlns:a16="http://schemas.microsoft.com/office/drawing/2014/main" id="{B4521C8E-CDDA-4B84-88C8-6FD4CE7BE368}"/>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5" name="テキスト ボックス 164">
          <a:extLst>
            <a:ext uri="{FF2B5EF4-FFF2-40B4-BE49-F238E27FC236}">
              <a16:creationId xmlns:a16="http://schemas.microsoft.com/office/drawing/2014/main" id="{D9208678-3CB9-4ACF-B43D-D6BD68DFC89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6" name="直線コネクタ 165">
          <a:extLst>
            <a:ext uri="{FF2B5EF4-FFF2-40B4-BE49-F238E27FC236}">
              <a16:creationId xmlns:a16="http://schemas.microsoft.com/office/drawing/2014/main" id="{4A46B7D0-A6F3-4679-9EC5-5B07FE206A8A}"/>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7" name="テキスト ボックス 166">
          <a:extLst>
            <a:ext uri="{FF2B5EF4-FFF2-40B4-BE49-F238E27FC236}">
              <a16:creationId xmlns:a16="http://schemas.microsoft.com/office/drawing/2014/main" id="{25100343-04F9-418C-A880-85AD73984337}"/>
            </a:ext>
          </a:extLst>
        </xdr:cNvPr>
        <xdr:cNvSpPr txBox="1"/>
      </xdr:nvSpPr>
      <xdr:spPr>
        <a:xfrm>
          <a:off x="34370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479C237-E80A-4756-978C-2F1FA943DAB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810A9387-0CAB-498C-B6FB-B2A322B1484A}"/>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F9363F2-C53E-4D8B-8041-5C737F939AF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44087</xdr:rowOff>
    </xdr:from>
    <xdr:to>
      <xdr:col>24</xdr:col>
      <xdr:colOff>62865</xdr:colOff>
      <xdr:row>63</xdr:row>
      <xdr:rowOff>96338</xdr:rowOff>
    </xdr:to>
    <xdr:cxnSp macro="">
      <xdr:nvCxnSpPr>
        <xdr:cNvPr id="171" name="直線コネクタ 170">
          <a:extLst>
            <a:ext uri="{FF2B5EF4-FFF2-40B4-BE49-F238E27FC236}">
              <a16:creationId xmlns:a16="http://schemas.microsoft.com/office/drawing/2014/main" id="{31CFFF1F-ABC0-42EC-84E2-11366A63C5D4}"/>
            </a:ext>
          </a:extLst>
        </xdr:cNvPr>
        <xdr:cNvCxnSpPr/>
      </xdr:nvCxnSpPr>
      <xdr:spPr>
        <a:xfrm flipV="1">
          <a:off x="4173855" y="9818642"/>
          <a:ext cx="0" cy="1075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100165</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9E78D9E-DF81-492D-8555-86EDD2785EF7}"/>
            </a:ext>
          </a:extLst>
        </xdr:cNvPr>
        <xdr:cNvSpPr txBox="1"/>
      </xdr:nvSpPr>
      <xdr:spPr>
        <a:xfrm>
          <a:off x="4212590" y="1089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96338</xdr:rowOff>
    </xdr:from>
    <xdr:to>
      <xdr:col>24</xdr:col>
      <xdr:colOff>152400</xdr:colOff>
      <xdr:row>63</xdr:row>
      <xdr:rowOff>96338</xdr:rowOff>
    </xdr:to>
    <xdr:cxnSp macro="">
      <xdr:nvCxnSpPr>
        <xdr:cNvPr id="173" name="直線コネクタ 172">
          <a:extLst>
            <a:ext uri="{FF2B5EF4-FFF2-40B4-BE49-F238E27FC236}">
              <a16:creationId xmlns:a16="http://schemas.microsoft.com/office/drawing/2014/main" id="{2389F0D9-E4AB-43E0-B08B-C9826CA45568}"/>
            </a:ext>
          </a:extLst>
        </xdr:cNvPr>
        <xdr:cNvCxnSpPr/>
      </xdr:nvCxnSpPr>
      <xdr:spPr>
        <a:xfrm>
          <a:off x="4112260" y="10893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162214</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1DC17878-A97E-424A-9C5B-6201C74CB455}"/>
            </a:ext>
          </a:extLst>
        </xdr:cNvPr>
        <xdr:cNvSpPr txBox="1"/>
      </xdr:nvSpPr>
      <xdr:spPr>
        <a:xfrm>
          <a:off x="4212590" y="9593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44087</xdr:rowOff>
    </xdr:from>
    <xdr:to>
      <xdr:col>24</xdr:col>
      <xdr:colOff>152400</xdr:colOff>
      <xdr:row>57</xdr:row>
      <xdr:rowOff>44087</xdr:rowOff>
    </xdr:to>
    <xdr:cxnSp macro="">
      <xdr:nvCxnSpPr>
        <xdr:cNvPr id="175" name="直線コネクタ 174">
          <a:extLst>
            <a:ext uri="{FF2B5EF4-FFF2-40B4-BE49-F238E27FC236}">
              <a16:creationId xmlns:a16="http://schemas.microsoft.com/office/drawing/2014/main" id="{618EA7AF-98DC-4F74-82C6-0ECA231773AD}"/>
            </a:ext>
          </a:extLst>
        </xdr:cNvPr>
        <xdr:cNvCxnSpPr/>
      </xdr:nvCxnSpPr>
      <xdr:spPr>
        <a:xfrm>
          <a:off x="4112260" y="9818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151328</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8023F04-4C11-4AE6-B10A-89105D74F84E}"/>
            </a:ext>
          </a:extLst>
        </xdr:cNvPr>
        <xdr:cNvSpPr txBox="1"/>
      </xdr:nvSpPr>
      <xdr:spPr>
        <a:xfrm>
          <a:off x="4212590" y="10266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xdr:rowOff>
    </xdr:from>
    <xdr:to>
      <xdr:col>24</xdr:col>
      <xdr:colOff>114300</xdr:colOff>
      <xdr:row>60</xdr:row>
      <xdr:rowOff>103051</xdr:rowOff>
    </xdr:to>
    <xdr:sp macro="" textlink="">
      <xdr:nvSpPr>
        <xdr:cNvPr id="177" name="フローチャート: 判断 176">
          <a:extLst>
            <a:ext uri="{FF2B5EF4-FFF2-40B4-BE49-F238E27FC236}">
              <a16:creationId xmlns:a16="http://schemas.microsoft.com/office/drawing/2014/main" id="{1F6F94F6-E0F2-4AC3-AEE9-AB2C3691A200}"/>
            </a:ext>
          </a:extLst>
        </xdr:cNvPr>
        <xdr:cNvSpPr/>
      </xdr:nvSpPr>
      <xdr:spPr>
        <a:xfrm>
          <a:off x="4131310" y="1028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140244</xdr:rowOff>
    </xdr:from>
    <xdr:to>
      <xdr:col>20</xdr:col>
      <xdr:colOff>38100</xdr:colOff>
      <xdr:row>60</xdr:row>
      <xdr:rowOff>70394</xdr:rowOff>
    </xdr:to>
    <xdr:sp macro="" textlink="">
      <xdr:nvSpPr>
        <xdr:cNvPr id="178" name="フローチャート: 判断 177">
          <a:extLst>
            <a:ext uri="{FF2B5EF4-FFF2-40B4-BE49-F238E27FC236}">
              <a16:creationId xmlns:a16="http://schemas.microsoft.com/office/drawing/2014/main" id="{5D3AB59F-A90B-4251-AF5E-06F2BC3B9F18}"/>
            </a:ext>
          </a:extLst>
        </xdr:cNvPr>
        <xdr:cNvSpPr/>
      </xdr:nvSpPr>
      <xdr:spPr>
        <a:xfrm>
          <a:off x="3388360" y="102519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117384</xdr:rowOff>
    </xdr:from>
    <xdr:to>
      <xdr:col>15</xdr:col>
      <xdr:colOff>101600</xdr:colOff>
      <xdr:row>60</xdr:row>
      <xdr:rowOff>47534</xdr:rowOff>
    </xdr:to>
    <xdr:sp macro="" textlink="">
      <xdr:nvSpPr>
        <xdr:cNvPr id="179" name="フローチャート: 判断 178">
          <a:extLst>
            <a:ext uri="{FF2B5EF4-FFF2-40B4-BE49-F238E27FC236}">
              <a16:creationId xmlns:a16="http://schemas.microsoft.com/office/drawing/2014/main" id="{0A0E4CF5-D9C6-4E02-ABCC-83F9B485F3C7}"/>
            </a:ext>
          </a:extLst>
        </xdr:cNvPr>
        <xdr:cNvSpPr/>
      </xdr:nvSpPr>
      <xdr:spPr>
        <a:xfrm>
          <a:off x="2571750" y="102329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87993</xdr:rowOff>
    </xdr:from>
    <xdr:to>
      <xdr:col>10</xdr:col>
      <xdr:colOff>165100</xdr:colOff>
      <xdr:row>60</xdr:row>
      <xdr:rowOff>18143</xdr:rowOff>
    </xdr:to>
    <xdr:sp macro="" textlink="">
      <xdr:nvSpPr>
        <xdr:cNvPr id="180" name="フローチャート: 判断 179">
          <a:extLst>
            <a:ext uri="{FF2B5EF4-FFF2-40B4-BE49-F238E27FC236}">
              <a16:creationId xmlns:a16="http://schemas.microsoft.com/office/drawing/2014/main" id="{FC76EEA3-B696-4DDE-97FB-18EED2988D48}"/>
            </a:ext>
          </a:extLst>
        </xdr:cNvPr>
        <xdr:cNvSpPr/>
      </xdr:nvSpPr>
      <xdr:spPr>
        <a:xfrm>
          <a:off x="1774190" y="102073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138612</xdr:rowOff>
    </xdr:from>
    <xdr:to>
      <xdr:col>6</xdr:col>
      <xdr:colOff>38100</xdr:colOff>
      <xdr:row>59</xdr:row>
      <xdr:rowOff>68762</xdr:rowOff>
    </xdr:to>
    <xdr:sp macro="" textlink="">
      <xdr:nvSpPr>
        <xdr:cNvPr id="181" name="フローチャート: 判断 180">
          <a:extLst>
            <a:ext uri="{FF2B5EF4-FFF2-40B4-BE49-F238E27FC236}">
              <a16:creationId xmlns:a16="http://schemas.microsoft.com/office/drawing/2014/main" id="{7AE6E459-B891-4EE7-88FB-67DBF15B6B8D}"/>
            </a:ext>
          </a:extLst>
        </xdr:cNvPr>
        <xdr:cNvSpPr/>
      </xdr:nvSpPr>
      <xdr:spPr>
        <a:xfrm>
          <a:off x="988060" y="100789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6E5CD15-DB0F-491C-83A1-6DD3935B08F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47D254E-552D-4CEA-B14D-65E7BED9390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A301596-73C5-4C13-B39F-11EAB17E6F0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5BC6D16-4479-4ED8-8A7D-44B780C8230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AEA164F-E8A7-4940-BFE6-2D1CDA46159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164737</xdr:rowOff>
    </xdr:from>
    <xdr:to>
      <xdr:col>24</xdr:col>
      <xdr:colOff>114300</xdr:colOff>
      <xdr:row>57</xdr:row>
      <xdr:rowOff>94887</xdr:rowOff>
    </xdr:to>
    <xdr:sp macro="" textlink="">
      <xdr:nvSpPr>
        <xdr:cNvPr id="187" name="楕円 186">
          <a:extLst>
            <a:ext uri="{FF2B5EF4-FFF2-40B4-BE49-F238E27FC236}">
              <a16:creationId xmlns:a16="http://schemas.microsoft.com/office/drawing/2014/main" id="{E24DC28F-AA39-4B09-AFF6-1DA65E876CC6}"/>
            </a:ext>
          </a:extLst>
        </xdr:cNvPr>
        <xdr:cNvSpPr/>
      </xdr:nvSpPr>
      <xdr:spPr>
        <a:xfrm>
          <a:off x="4131310" y="97697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117764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106193D-41C5-470B-BD3B-D6117393D964}"/>
            </a:ext>
          </a:extLst>
        </xdr:cNvPr>
        <xdr:cNvSpPr txBox="1"/>
      </xdr:nvSpPr>
      <xdr:spPr>
        <a:xfrm>
          <a:off x="4212590" y="9718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135346</xdr:rowOff>
    </xdr:from>
    <xdr:to>
      <xdr:col>20</xdr:col>
      <xdr:colOff>38100</xdr:colOff>
      <xdr:row>57</xdr:row>
      <xdr:rowOff>65496</xdr:rowOff>
    </xdr:to>
    <xdr:sp macro="" textlink="">
      <xdr:nvSpPr>
        <xdr:cNvPr id="189" name="楕円 188">
          <a:extLst>
            <a:ext uri="{FF2B5EF4-FFF2-40B4-BE49-F238E27FC236}">
              <a16:creationId xmlns:a16="http://schemas.microsoft.com/office/drawing/2014/main" id="{3645DF4E-89BF-493E-8070-0C63F0E57BE2}"/>
            </a:ext>
          </a:extLst>
        </xdr:cNvPr>
        <xdr:cNvSpPr/>
      </xdr:nvSpPr>
      <xdr:spPr>
        <a:xfrm>
          <a:off x="3388360" y="97327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14696</xdr:rowOff>
    </xdr:from>
    <xdr:to>
      <xdr:col>24</xdr:col>
      <xdr:colOff>63500</xdr:colOff>
      <xdr:row>57</xdr:row>
      <xdr:rowOff>44087</xdr:rowOff>
    </xdr:to>
    <xdr:cxnSp macro="">
      <xdr:nvCxnSpPr>
        <xdr:cNvPr id="190" name="直線コネクタ 189">
          <a:extLst>
            <a:ext uri="{FF2B5EF4-FFF2-40B4-BE49-F238E27FC236}">
              <a16:creationId xmlns:a16="http://schemas.microsoft.com/office/drawing/2014/main" id="{419B32AD-E3EA-478E-802B-A96A54034B9B}"/>
            </a:ext>
          </a:extLst>
        </xdr:cNvPr>
        <xdr:cNvCxnSpPr/>
      </xdr:nvCxnSpPr>
      <xdr:spPr>
        <a:xfrm>
          <a:off x="3431540" y="9791156"/>
          <a:ext cx="74295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109220</xdr:rowOff>
    </xdr:from>
    <xdr:to>
      <xdr:col>15</xdr:col>
      <xdr:colOff>101600</xdr:colOff>
      <xdr:row>57</xdr:row>
      <xdr:rowOff>39370</xdr:rowOff>
    </xdr:to>
    <xdr:sp macro="" textlink="">
      <xdr:nvSpPr>
        <xdr:cNvPr id="191" name="楕円 190">
          <a:extLst>
            <a:ext uri="{FF2B5EF4-FFF2-40B4-BE49-F238E27FC236}">
              <a16:creationId xmlns:a16="http://schemas.microsoft.com/office/drawing/2014/main" id="{D0924606-77DB-4AA6-8503-E6101B9B1F1F}"/>
            </a:ext>
          </a:extLst>
        </xdr:cNvPr>
        <xdr:cNvSpPr/>
      </xdr:nvSpPr>
      <xdr:spPr>
        <a:xfrm>
          <a:off x="2571750" y="97085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160020</xdr:rowOff>
    </xdr:from>
    <xdr:to>
      <xdr:col>19</xdr:col>
      <xdr:colOff>177800</xdr:colOff>
      <xdr:row>57</xdr:row>
      <xdr:rowOff>14696</xdr:rowOff>
    </xdr:to>
    <xdr:cxnSp macro="">
      <xdr:nvCxnSpPr>
        <xdr:cNvPr id="192" name="直線コネクタ 191">
          <a:extLst>
            <a:ext uri="{FF2B5EF4-FFF2-40B4-BE49-F238E27FC236}">
              <a16:creationId xmlns:a16="http://schemas.microsoft.com/office/drawing/2014/main" id="{3F2AA522-3192-409E-840E-88CE6EB45B25}"/>
            </a:ext>
          </a:extLst>
        </xdr:cNvPr>
        <xdr:cNvCxnSpPr/>
      </xdr:nvCxnSpPr>
      <xdr:spPr>
        <a:xfrm>
          <a:off x="2626360" y="9763125"/>
          <a:ext cx="805180"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66766</xdr:rowOff>
    </xdr:from>
    <xdr:to>
      <xdr:col>10</xdr:col>
      <xdr:colOff>165100</xdr:colOff>
      <xdr:row>56</xdr:row>
      <xdr:rowOff>168366</xdr:rowOff>
    </xdr:to>
    <xdr:sp macro="" textlink="">
      <xdr:nvSpPr>
        <xdr:cNvPr id="193" name="楕円 192">
          <a:extLst>
            <a:ext uri="{FF2B5EF4-FFF2-40B4-BE49-F238E27FC236}">
              <a16:creationId xmlns:a16="http://schemas.microsoft.com/office/drawing/2014/main" id="{F0C98F73-0DE1-43E6-B06B-19930B106716}"/>
            </a:ext>
          </a:extLst>
        </xdr:cNvPr>
        <xdr:cNvSpPr/>
      </xdr:nvSpPr>
      <xdr:spPr>
        <a:xfrm>
          <a:off x="1774190" y="966606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117566</xdr:rowOff>
    </xdr:from>
    <xdr:to>
      <xdr:col>15</xdr:col>
      <xdr:colOff>50800</xdr:colOff>
      <xdr:row>56</xdr:row>
      <xdr:rowOff>160020</xdr:rowOff>
    </xdr:to>
    <xdr:cxnSp macro="">
      <xdr:nvCxnSpPr>
        <xdr:cNvPr id="194" name="直線コネクタ 193">
          <a:extLst>
            <a:ext uri="{FF2B5EF4-FFF2-40B4-BE49-F238E27FC236}">
              <a16:creationId xmlns:a16="http://schemas.microsoft.com/office/drawing/2014/main" id="{059FA484-DA4C-46D3-B85C-C9E9FCF4ECB4}"/>
            </a:ext>
          </a:extLst>
        </xdr:cNvPr>
        <xdr:cNvCxnSpPr/>
      </xdr:nvCxnSpPr>
      <xdr:spPr>
        <a:xfrm>
          <a:off x="1828800" y="9718766"/>
          <a:ext cx="79756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24312</xdr:rowOff>
    </xdr:from>
    <xdr:to>
      <xdr:col>6</xdr:col>
      <xdr:colOff>38100</xdr:colOff>
      <xdr:row>56</xdr:row>
      <xdr:rowOff>125912</xdr:rowOff>
    </xdr:to>
    <xdr:sp macro="" textlink="">
      <xdr:nvSpPr>
        <xdr:cNvPr id="195" name="楕円 194">
          <a:extLst>
            <a:ext uri="{FF2B5EF4-FFF2-40B4-BE49-F238E27FC236}">
              <a16:creationId xmlns:a16="http://schemas.microsoft.com/office/drawing/2014/main" id="{9AEC42EB-B5E5-490A-9CDF-B7523B16570A}"/>
            </a:ext>
          </a:extLst>
        </xdr:cNvPr>
        <xdr:cNvSpPr/>
      </xdr:nvSpPr>
      <xdr:spPr>
        <a:xfrm>
          <a:off x="988060" y="96217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75112</xdr:rowOff>
    </xdr:from>
    <xdr:to>
      <xdr:col>10</xdr:col>
      <xdr:colOff>114300</xdr:colOff>
      <xdr:row>56</xdr:row>
      <xdr:rowOff>117566</xdr:rowOff>
    </xdr:to>
    <xdr:cxnSp macro="">
      <xdr:nvCxnSpPr>
        <xdr:cNvPr id="196" name="直線コネクタ 195">
          <a:extLst>
            <a:ext uri="{FF2B5EF4-FFF2-40B4-BE49-F238E27FC236}">
              <a16:creationId xmlns:a16="http://schemas.microsoft.com/office/drawing/2014/main" id="{1137E30C-AC3B-424B-9640-3FAE679F5F17}"/>
            </a:ext>
          </a:extLst>
        </xdr:cNvPr>
        <xdr:cNvCxnSpPr/>
      </xdr:nvCxnSpPr>
      <xdr:spPr>
        <a:xfrm>
          <a:off x="1031240" y="9676312"/>
          <a:ext cx="7975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61521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48FC976-4AFA-4E5D-A7DE-3D6B32163C8C}"/>
            </a:ext>
          </a:extLst>
        </xdr:cNvPr>
        <xdr:cNvSpPr txBox="1"/>
      </xdr:nvSpPr>
      <xdr:spPr>
        <a:xfrm>
          <a:off x="323914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38661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FDC0676-A641-4C3C-8C15-716A59854FE1}"/>
            </a:ext>
          </a:extLst>
        </xdr:cNvPr>
        <xdr:cNvSpPr txBox="1"/>
      </xdr:nvSpPr>
      <xdr:spPr>
        <a:xfrm>
          <a:off x="2439044" y="1032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9270</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D5C1070F-F3F6-4643-BC62-3BB87BCDA65F}"/>
            </a:ext>
          </a:extLst>
        </xdr:cNvPr>
        <xdr:cNvSpPr txBox="1"/>
      </xdr:nvSpPr>
      <xdr:spPr>
        <a:xfrm>
          <a:off x="1641484" y="10298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59889</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FC57B0C-6DDC-4043-BA92-A94AAB18D547}"/>
            </a:ext>
          </a:extLst>
        </xdr:cNvPr>
        <xdr:cNvSpPr txBox="1"/>
      </xdr:nvSpPr>
      <xdr:spPr>
        <a:xfrm>
          <a:off x="855354" y="1017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82023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17EF245-D740-489E-8D27-D40A1F138506}"/>
            </a:ext>
          </a:extLst>
        </xdr:cNvPr>
        <xdr:cNvSpPr txBox="1"/>
      </xdr:nvSpPr>
      <xdr:spPr>
        <a:xfrm>
          <a:off x="3239144" y="951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55897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ADD9AD9-C91C-458E-868C-DE4915207E5B}"/>
            </a:ext>
          </a:extLst>
        </xdr:cNvPr>
        <xdr:cNvSpPr txBox="1"/>
      </xdr:nvSpPr>
      <xdr:spPr>
        <a:xfrm>
          <a:off x="2439044" y="948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13443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25B2658-E475-4995-9F11-2A2E9EC81B4B}"/>
            </a:ext>
          </a:extLst>
        </xdr:cNvPr>
        <xdr:cNvSpPr txBox="1"/>
      </xdr:nvSpPr>
      <xdr:spPr>
        <a:xfrm>
          <a:off x="1641484" y="944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142439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136E7DC-D3AE-4E4F-B841-B38A1E665FFB}"/>
            </a:ext>
          </a:extLst>
        </xdr:cNvPr>
        <xdr:cNvSpPr txBox="1"/>
      </xdr:nvSpPr>
      <xdr:spPr>
        <a:xfrm>
          <a:off x="855354" y="939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AB396A3-E3CC-4EF8-820B-2FD92358519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F3A3787-6A6D-4749-A781-4527FD99985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C525A74-C222-4C38-9FD0-7D5A6D938ED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AF13795-68A2-4A8F-ADA0-0A827437E1F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A2B8345-541F-446E-B8AA-5424E93F403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78144C9-9E4A-40A8-BD7F-76CBDCF9411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8EFCE46-E8BE-4B90-B86F-DBDF5E17E5F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81CD9FD-EE61-4B35-928A-59F8E2BE30A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ED495F6-0D88-4467-857E-B022BF22604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51DB321-72C8-442D-8BF1-919AB3C0889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21B065D-24DD-4FDB-8F40-4FD9A817DF1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956CB17-C115-4220-9C1D-4EEC1BB92839}"/>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BB78E78-D286-4458-AE5D-9C1EC3E5A19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4CD4DAE9-A2CD-4B98-AFCB-3881CCF1D002}"/>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76FEA31-C2B6-4CFA-9DA4-F32FD0977B5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398D4D56-97ED-4DED-8D55-C3C300866EA0}"/>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80C07F4-45F0-4B00-8158-3D54CB45F6CD}"/>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59338F6E-FA81-47D4-BECC-7A700DE38356}"/>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AB9E463-769C-4604-B05D-44E567642FA8}"/>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201BD211-FBCB-4485-80D7-BDA35B14CC1C}"/>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E94C314-BAB2-43CD-81D6-12D9926BA36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2B24B1C-808C-4E9F-9DC4-705C481CEB9B}"/>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A3964D97-E0F4-47B3-A1F3-83817942C7F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8" name="直線コネクタ 227">
          <a:extLst>
            <a:ext uri="{FF2B5EF4-FFF2-40B4-BE49-F238E27FC236}">
              <a16:creationId xmlns:a16="http://schemas.microsoft.com/office/drawing/2014/main" id="{D611AB3C-8F17-4165-BE6A-22F5C19534F5}"/>
            </a:ext>
          </a:extLst>
        </xdr:cNvPr>
        <xdr:cNvCxnSpPr/>
      </xdr:nvCxnSpPr>
      <xdr:spPr>
        <a:xfrm flipV="1">
          <a:off x="9429115" y="9694233"/>
          <a:ext cx="0" cy="1318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E889E6B-87B8-48E2-872C-6B168D90A40D}"/>
            </a:ext>
          </a:extLst>
        </xdr:cNvPr>
        <xdr:cNvSpPr txBox="1"/>
      </xdr:nvSpPr>
      <xdr:spPr>
        <a:xfrm>
          <a:off x="9467850" y="1101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30" name="直線コネクタ 229">
          <a:extLst>
            <a:ext uri="{FF2B5EF4-FFF2-40B4-BE49-F238E27FC236}">
              <a16:creationId xmlns:a16="http://schemas.microsoft.com/office/drawing/2014/main" id="{B04B6657-9189-4BC3-8491-DCA009A9B311}"/>
            </a:ext>
          </a:extLst>
        </xdr:cNvPr>
        <xdr:cNvCxnSpPr/>
      </xdr:nvCxnSpPr>
      <xdr:spPr>
        <a:xfrm>
          <a:off x="9356090" y="110126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30B9518E-DCFA-4452-AC07-EF0753EB8524}"/>
            </a:ext>
          </a:extLst>
        </xdr:cNvPr>
        <xdr:cNvSpPr txBox="1"/>
      </xdr:nvSpPr>
      <xdr:spPr>
        <a:xfrm>
          <a:off x="9467850" y="94751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32" name="直線コネクタ 231">
          <a:extLst>
            <a:ext uri="{FF2B5EF4-FFF2-40B4-BE49-F238E27FC236}">
              <a16:creationId xmlns:a16="http://schemas.microsoft.com/office/drawing/2014/main" id="{BE517308-1FDB-4156-84C4-825881980303}"/>
            </a:ext>
          </a:extLst>
        </xdr:cNvPr>
        <xdr:cNvCxnSpPr/>
      </xdr:nvCxnSpPr>
      <xdr:spPr>
        <a:xfrm>
          <a:off x="9356090" y="96942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142998</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8516FAD8-2128-4A20-9B6C-071C1B76BFA6}"/>
            </a:ext>
          </a:extLst>
        </xdr:cNvPr>
        <xdr:cNvSpPr txBox="1"/>
      </xdr:nvSpPr>
      <xdr:spPr>
        <a:xfrm>
          <a:off x="9467850" y="105995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4" name="フローチャート: 判断 233">
          <a:extLst>
            <a:ext uri="{FF2B5EF4-FFF2-40B4-BE49-F238E27FC236}">
              <a16:creationId xmlns:a16="http://schemas.microsoft.com/office/drawing/2014/main" id="{BE7ED0A9-A8F0-4AB8-A531-3EAE0FE516FF}"/>
            </a:ext>
          </a:extLst>
        </xdr:cNvPr>
        <xdr:cNvSpPr/>
      </xdr:nvSpPr>
      <xdr:spPr>
        <a:xfrm>
          <a:off x="9394190" y="10626831"/>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5" name="フローチャート: 判断 234">
          <a:extLst>
            <a:ext uri="{FF2B5EF4-FFF2-40B4-BE49-F238E27FC236}">
              <a16:creationId xmlns:a16="http://schemas.microsoft.com/office/drawing/2014/main" id="{77881A22-CDDC-488A-AB51-45B316F79ED8}"/>
            </a:ext>
          </a:extLst>
        </xdr:cNvPr>
        <xdr:cNvSpPr/>
      </xdr:nvSpPr>
      <xdr:spPr>
        <a:xfrm>
          <a:off x="8632190" y="1063266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6" name="フローチャート: 判断 235">
          <a:extLst>
            <a:ext uri="{FF2B5EF4-FFF2-40B4-BE49-F238E27FC236}">
              <a16:creationId xmlns:a16="http://schemas.microsoft.com/office/drawing/2014/main" id="{0A2226B4-7B34-41BB-BF15-8A5E307D89FC}"/>
            </a:ext>
          </a:extLst>
        </xdr:cNvPr>
        <xdr:cNvSpPr/>
      </xdr:nvSpPr>
      <xdr:spPr>
        <a:xfrm>
          <a:off x="7846060" y="106367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7" name="フローチャート: 判断 236">
          <a:extLst>
            <a:ext uri="{FF2B5EF4-FFF2-40B4-BE49-F238E27FC236}">
              <a16:creationId xmlns:a16="http://schemas.microsoft.com/office/drawing/2014/main" id="{6F08A31A-0BD1-4D92-BD38-662C4CE91E7F}"/>
            </a:ext>
          </a:extLst>
        </xdr:cNvPr>
        <xdr:cNvSpPr/>
      </xdr:nvSpPr>
      <xdr:spPr>
        <a:xfrm>
          <a:off x="7029450" y="106405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8" name="フローチャート: 判断 237">
          <a:extLst>
            <a:ext uri="{FF2B5EF4-FFF2-40B4-BE49-F238E27FC236}">
              <a16:creationId xmlns:a16="http://schemas.microsoft.com/office/drawing/2014/main" id="{2778702D-DF64-4B0F-84FF-8C07F1A63F7F}"/>
            </a:ext>
          </a:extLst>
        </xdr:cNvPr>
        <xdr:cNvSpPr/>
      </xdr:nvSpPr>
      <xdr:spPr>
        <a:xfrm>
          <a:off x="6231890" y="1076168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ADE7671-0837-44D1-9A87-BED19D9DB3F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6DEC358-5A05-4787-AA8F-BA41258B67F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7E867FB-EE87-469A-B6C5-D8A06F33F07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D9C399A-BFDF-4290-9D09-CA8AD18CCB3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110CE63-70E5-49EB-AF95-4449B228FCC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153819</xdr:rowOff>
    </xdr:from>
    <xdr:to>
      <xdr:col>55</xdr:col>
      <xdr:colOff>50800</xdr:colOff>
      <xdr:row>62</xdr:row>
      <xdr:rowOff>83969</xdr:rowOff>
    </xdr:to>
    <xdr:sp macro="" textlink="">
      <xdr:nvSpPr>
        <xdr:cNvPr id="244" name="楕円 243">
          <a:extLst>
            <a:ext uri="{FF2B5EF4-FFF2-40B4-BE49-F238E27FC236}">
              <a16:creationId xmlns:a16="http://schemas.microsoft.com/office/drawing/2014/main" id="{EF95ADBF-9651-4886-8C28-97F4086AC726}"/>
            </a:ext>
          </a:extLst>
        </xdr:cNvPr>
        <xdr:cNvSpPr/>
      </xdr:nvSpPr>
      <xdr:spPr>
        <a:xfrm>
          <a:off x="9394190" y="1061226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5246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88867718-38BB-4D1E-9785-10B25CD202A9}"/>
            </a:ext>
          </a:extLst>
        </xdr:cNvPr>
        <xdr:cNvSpPr txBox="1"/>
      </xdr:nvSpPr>
      <xdr:spPr>
        <a:xfrm>
          <a:off x="9467850" y="1046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164443</xdr:rowOff>
    </xdr:from>
    <xdr:to>
      <xdr:col>50</xdr:col>
      <xdr:colOff>165100</xdr:colOff>
      <xdr:row>62</xdr:row>
      <xdr:rowOff>94593</xdr:rowOff>
    </xdr:to>
    <xdr:sp macro="" textlink="">
      <xdr:nvSpPr>
        <xdr:cNvPr id="246" name="楕円 245">
          <a:extLst>
            <a:ext uri="{FF2B5EF4-FFF2-40B4-BE49-F238E27FC236}">
              <a16:creationId xmlns:a16="http://schemas.microsoft.com/office/drawing/2014/main" id="{F92643E0-2E02-4370-8456-8C14D2670E37}"/>
            </a:ext>
          </a:extLst>
        </xdr:cNvPr>
        <xdr:cNvSpPr/>
      </xdr:nvSpPr>
      <xdr:spPr>
        <a:xfrm>
          <a:off x="8632190" y="1062670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33169</xdr:rowOff>
    </xdr:from>
    <xdr:to>
      <xdr:col>55</xdr:col>
      <xdr:colOff>0</xdr:colOff>
      <xdr:row>62</xdr:row>
      <xdr:rowOff>43793</xdr:rowOff>
    </xdr:to>
    <xdr:cxnSp macro="">
      <xdr:nvCxnSpPr>
        <xdr:cNvPr id="247" name="直線コネクタ 246">
          <a:extLst>
            <a:ext uri="{FF2B5EF4-FFF2-40B4-BE49-F238E27FC236}">
              <a16:creationId xmlns:a16="http://schemas.microsoft.com/office/drawing/2014/main" id="{86657139-3E0A-4886-8F5D-704D92E5F731}"/>
            </a:ext>
          </a:extLst>
        </xdr:cNvPr>
        <xdr:cNvCxnSpPr/>
      </xdr:nvCxnSpPr>
      <xdr:spPr>
        <a:xfrm flipV="1">
          <a:off x="8686800" y="10661164"/>
          <a:ext cx="742950" cy="1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3825</xdr:rowOff>
    </xdr:from>
    <xdr:to>
      <xdr:col>46</xdr:col>
      <xdr:colOff>38100</xdr:colOff>
      <xdr:row>62</xdr:row>
      <xdr:rowOff>105425</xdr:rowOff>
    </xdr:to>
    <xdr:sp macro="" textlink="">
      <xdr:nvSpPr>
        <xdr:cNvPr id="248" name="楕円 247">
          <a:extLst>
            <a:ext uri="{FF2B5EF4-FFF2-40B4-BE49-F238E27FC236}">
              <a16:creationId xmlns:a16="http://schemas.microsoft.com/office/drawing/2014/main" id="{90373E6C-9965-4B54-9ADD-7C464339CF5F}"/>
            </a:ext>
          </a:extLst>
        </xdr:cNvPr>
        <xdr:cNvSpPr/>
      </xdr:nvSpPr>
      <xdr:spPr>
        <a:xfrm>
          <a:off x="7846060" y="10635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43793</xdr:rowOff>
    </xdr:from>
    <xdr:to>
      <xdr:col>50</xdr:col>
      <xdr:colOff>114300</xdr:colOff>
      <xdr:row>62</xdr:row>
      <xdr:rowOff>54625</xdr:rowOff>
    </xdr:to>
    <xdr:cxnSp macro="">
      <xdr:nvCxnSpPr>
        <xdr:cNvPr id="249" name="直線コネクタ 248">
          <a:extLst>
            <a:ext uri="{FF2B5EF4-FFF2-40B4-BE49-F238E27FC236}">
              <a16:creationId xmlns:a16="http://schemas.microsoft.com/office/drawing/2014/main" id="{4C387585-AA1C-4195-A129-8268B2C1ADC3}"/>
            </a:ext>
          </a:extLst>
        </xdr:cNvPr>
        <xdr:cNvCxnSpPr/>
      </xdr:nvCxnSpPr>
      <xdr:spPr>
        <a:xfrm flipV="1">
          <a:off x="7889240" y="10675598"/>
          <a:ext cx="79756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10088</xdr:rowOff>
    </xdr:from>
    <xdr:to>
      <xdr:col>41</xdr:col>
      <xdr:colOff>101600</xdr:colOff>
      <xdr:row>62</xdr:row>
      <xdr:rowOff>111688</xdr:rowOff>
    </xdr:to>
    <xdr:sp macro="" textlink="">
      <xdr:nvSpPr>
        <xdr:cNvPr id="250" name="楕円 249">
          <a:extLst>
            <a:ext uri="{FF2B5EF4-FFF2-40B4-BE49-F238E27FC236}">
              <a16:creationId xmlns:a16="http://schemas.microsoft.com/office/drawing/2014/main" id="{37471D33-58CD-4C04-90C9-653BF5A5EA5E}"/>
            </a:ext>
          </a:extLst>
        </xdr:cNvPr>
        <xdr:cNvSpPr/>
      </xdr:nvSpPr>
      <xdr:spPr>
        <a:xfrm>
          <a:off x="7029450" y="1064189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54625</xdr:rowOff>
    </xdr:from>
    <xdr:to>
      <xdr:col>45</xdr:col>
      <xdr:colOff>177800</xdr:colOff>
      <xdr:row>62</xdr:row>
      <xdr:rowOff>60888</xdr:rowOff>
    </xdr:to>
    <xdr:cxnSp macro="">
      <xdr:nvCxnSpPr>
        <xdr:cNvPr id="251" name="直線コネクタ 250">
          <a:extLst>
            <a:ext uri="{FF2B5EF4-FFF2-40B4-BE49-F238E27FC236}">
              <a16:creationId xmlns:a16="http://schemas.microsoft.com/office/drawing/2014/main" id="{41FFD25C-6B3C-4C70-B370-9B629B9D153E}"/>
            </a:ext>
          </a:extLst>
        </xdr:cNvPr>
        <xdr:cNvCxnSpPr/>
      </xdr:nvCxnSpPr>
      <xdr:spPr>
        <a:xfrm flipV="1">
          <a:off x="7084060" y="1068833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15690</xdr:rowOff>
    </xdr:from>
    <xdr:to>
      <xdr:col>36</xdr:col>
      <xdr:colOff>165100</xdr:colOff>
      <xdr:row>62</xdr:row>
      <xdr:rowOff>117290</xdr:rowOff>
    </xdr:to>
    <xdr:sp macro="" textlink="">
      <xdr:nvSpPr>
        <xdr:cNvPr id="252" name="楕円 251">
          <a:extLst>
            <a:ext uri="{FF2B5EF4-FFF2-40B4-BE49-F238E27FC236}">
              <a16:creationId xmlns:a16="http://schemas.microsoft.com/office/drawing/2014/main" id="{BDBC7279-EFF7-4B3A-9208-FCC192619194}"/>
            </a:ext>
          </a:extLst>
        </xdr:cNvPr>
        <xdr:cNvSpPr/>
      </xdr:nvSpPr>
      <xdr:spPr>
        <a:xfrm>
          <a:off x="6231890" y="106494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60888</xdr:rowOff>
    </xdr:from>
    <xdr:to>
      <xdr:col>41</xdr:col>
      <xdr:colOff>50800</xdr:colOff>
      <xdr:row>62</xdr:row>
      <xdr:rowOff>66490</xdr:rowOff>
    </xdr:to>
    <xdr:cxnSp macro="">
      <xdr:nvCxnSpPr>
        <xdr:cNvPr id="253" name="直線コネクタ 252">
          <a:extLst>
            <a:ext uri="{FF2B5EF4-FFF2-40B4-BE49-F238E27FC236}">
              <a16:creationId xmlns:a16="http://schemas.microsoft.com/office/drawing/2014/main" id="{F7D2B246-EBF9-4B96-A152-F8590EE44862}"/>
            </a:ext>
          </a:extLst>
        </xdr:cNvPr>
        <xdr:cNvCxnSpPr/>
      </xdr:nvCxnSpPr>
      <xdr:spPr>
        <a:xfrm flipV="1">
          <a:off x="6286500" y="10686978"/>
          <a:ext cx="797560" cy="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91683</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5CF71087-683D-470D-8B46-473B3C81B05A}"/>
            </a:ext>
          </a:extLst>
        </xdr:cNvPr>
        <xdr:cNvSpPr txBox="1"/>
      </xdr:nvSpPr>
      <xdr:spPr>
        <a:xfrm>
          <a:off x="8401265" y="1072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97689</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E6F23B25-35D1-4879-BBA3-AFB92C5C4CE6}"/>
            </a:ext>
          </a:extLst>
        </xdr:cNvPr>
        <xdr:cNvSpPr txBox="1"/>
      </xdr:nvSpPr>
      <xdr:spPr>
        <a:xfrm>
          <a:off x="7610690" y="10723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126847</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C385A673-33B8-40EA-A3D5-6645FC677922}"/>
            </a:ext>
          </a:extLst>
        </xdr:cNvPr>
        <xdr:cNvSpPr txBox="1"/>
      </xdr:nvSpPr>
      <xdr:spPr>
        <a:xfrm>
          <a:off x="6822655" y="1041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49251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3FEA70D-536A-4447-BD41-6752193FAA3E}"/>
            </a:ext>
          </a:extLst>
        </xdr:cNvPr>
        <xdr:cNvSpPr txBox="1"/>
      </xdr:nvSpPr>
      <xdr:spPr>
        <a:xfrm>
          <a:off x="6007950" y="1085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111120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CABDCA7-B5B2-4037-8B91-B076360ECC5C}"/>
            </a:ext>
          </a:extLst>
        </xdr:cNvPr>
        <xdr:cNvSpPr txBox="1"/>
      </xdr:nvSpPr>
      <xdr:spPr>
        <a:xfrm>
          <a:off x="8401265" y="10398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121952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C3863B0-3D26-48E9-9D30-25171553D982}"/>
            </a:ext>
          </a:extLst>
        </xdr:cNvPr>
        <xdr:cNvSpPr txBox="1"/>
      </xdr:nvSpPr>
      <xdr:spPr>
        <a:xfrm>
          <a:off x="7610690" y="10410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102815</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608282DA-67B0-450E-922A-BEB6BB0F0E5A}"/>
            </a:ext>
          </a:extLst>
        </xdr:cNvPr>
        <xdr:cNvSpPr txBox="1"/>
      </xdr:nvSpPr>
      <xdr:spPr>
        <a:xfrm>
          <a:off x="6822655" y="10728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133817</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45E6A715-0A96-44C8-92FA-EF9E0A01F5C2}"/>
            </a:ext>
          </a:extLst>
        </xdr:cNvPr>
        <xdr:cNvSpPr txBox="1"/>
      </xdr:nvSpPr>
      <xdr:spPr>
        <a:xfrm>
          <a:off x="6007950" y="1041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2128376-CF25-416E-BA78-04A0E3CEEB1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5A8210D-324E-4545-8EBB-3DF720C7087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2695278-EC46-4880-8916-779C381B6D3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1581D3E-5887-4691-9D9F-C9681ABFB06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D3A48F4-51D9-4BC3-8B9C-29A53AA5426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C3DDF87-D33F-47A9-8F8C-14C536CB315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86B9970-E203-4B13-9018-59C74B47B73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1D03164-EBB7-49AF-810A-02D0AD2CC71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4640EDA-8263-4CAE-9087-5453F5FE50B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A5BBF93-C282-436C-AF12-B2F831BC4E2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A17F302-1871-4AEA-9BE2-2FC5E921400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46241759-B7AA-4055-868C-FB5E78AB3A13}"/>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4" name="テキスト ボックス 273">
          <a:extLst>
            <a:ext uri="{FF2B5EF4-FFF2-40B4-BE49-F238E27FC236}">
              <a16:creationId xmlns:a16="http://schemas.microsoft.com/office/drawing/2014/main" id="{9BE7D379-48A5-4B18-9AE2-409525C3F559}"/>
            </a:ext>
          </a:extLst>
        </xdr:cNvPr>
        <xdr:cNvSpPr txBox="1"/>
      </xdr:nvSpPr>
      <xdr:spPr>
        <a:xfrm>
          <a:off x="343701" y="1463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67B8E64D-1A81-4B53-8583-B05A287DD3D6}"/>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65FF5C0-BF59-4440-B31F-8277121DED0C}"/>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FED045CC-FA6C-4C80-9212-1F2FEFE6DA15}"/>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AFF6E12A-4B5B-44BB-B479-8A5C8566DAB4}"/>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D672E12B-C1DF-4D68-A2B4-6273B26B7B28}"/>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AE2A8B04-A816-403E-87DE-A580262B0272}"/>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1CE97469-7567-4E31-A8D5-005F4E5D6FB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0EEF74C8-5C98-4ADC-83F9-68A7CE620B8A}"/>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506DD5F4-C556-4CE1-B85D-260EE33FA45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4" name="直線コネクタ 283">
          <a:extLst>
            <a:ext uri="{FF2B5EF4-FFF2-40B4-BE49-F238E27FC236}">
              <a16:creationId xmlns:a16="http://schemas.microsoft.com/office/drawing/2014/main" id="{04E8D101-44EB-4748-9FEB-0A9A0D7EE240}"/>
            </a:ext>
          </a:extLst>
        </xdr:cNvPr>
        <xdr:cNvCxnSpPr/>
      </xdr:nvCxnSpPr>
      <xdr:spPr>
        <a:xfrm flipV="1">
          <a:off x="4173855" y="13694663"/>
          <a:ext cx="0" cy="1081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FE387D29-793F-426F-80FE-8B25DC0577F6}"/>
            </a:ext>
          </a:extLst>
        </xdr:cNvPr>
        <xdr:cNvSpPr txBox="1"/>
      </xdr:nvSpPr>
      <xdr:spPr>
        <a:xfrm>
          <a:off x="421259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6" name="直線コネクタ 285">
          <a:extLst>
            <a:ext uri="{FF2B5EF4-FFF2-40B4-BE49-F238E27FC236}">
              <a16:creationId xmlns:a16="http://schemas.microsoft.com/office/drawing/2014/main" id="{C989B247-6479-43FE-89A5-636E143EC8FA}"/>
            </a:ext>
          </a:extLst>
        </xdr:cNvPr>
        <xdr:cNvCxnSpPr/>
      </xdr:nvCxnSpPr>
      <xdr:spPr>
        <a:xfrm>
          <a:off x="4112260" y="1477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759F9BC5-74C0-4197-82A2-9778F99319DC}"/>
            </a:ext>
          </a:extLst>
        </xdr:cNvPr>
        <xdr:cNvSpPr txBox="1"/>
      </xdr:nvSpPr>
      <xdr:spPr>
        <a:xfrm>
          <a:off x="4212590" y="13466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8" name="直線コネクタ 287">
          <a:extLst>
            <a:ext uri="{FF2B5EF4-FFF2-40B4-BE49-F238E27FC236}">
              <a16:creationId xmlns:a16="http://schemas.microsoft.com/office/drawing/2014/main" id="{97D98C0D-F4F7-40B4-ABBD-E94B8DCA82E9}"/>
            </a:ext>
          </a:extLst>
        </xdr:cNvPr>
        <xdr:cNvCxnSpPr/>
      </xdr:nvCxnSpPr>
      <xdr:spPr>
        <a:xfrm>
          <a:off x="4112260" y="13694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85614</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B078A173-6848-4AC8-96D1-691F301E173B}"/>
            </a:ext>
          </a:extLst>
        </xdr:cNvPr>
        <xdr:cNvSpPr txBox="1"/>
      </xdr:nvSpPr>
      <xdr:spPr>
        <a:xfrm>
          <a:off x="4212590" y="13803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90" name="フローチャート: 判断 289">
          <a:extLst>
            <a:ext uri="{FF2B5EF4-FFF2-40B4-BE49-F238E27FC236}">
              <a16:creationId xmlns:a16="http://schemas.microsoft.com/office/drawing/2014/main" id="{EBEC8AD3-761C-4975-83EB-DD0522F4F7C8}"/>
            </a:ext>
          </a:extLst>
        </xdr:cNvPr>
        <xdr:cNvSpPr/>
      </xdr:nvSpPr>
      <xdr:spPr>
        <a:xfrm>
          <a:off x="4131310" y="139463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91" name="フローチャート: 判断 290">
          <a:extLst>
            <a:ext uri="{FF2B5EF4-FFF2-40B4-BE49-F238E27FC236}">
              <a16:creationId xmlns:a16="http://schemas.microsoft.com/office/drawing/2014/main" id="{DB567888-019A-48AA-BC30-05066118F69A}"/>
            </a:ext>
          </a:extLst>
        </xdr:cNvPr>
        <xdr:cNvSpPr/>
      </xdr:nvSpPr>
      <xdr:spPr>
        <a:xfrm>
          <a:off x="3388360" y="139418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92" name="フローチャート: 判断 291">
          <a:extLst>
            <a:ext uri="{FF2B5EF4-FFF2-40B4-BE49-F238E27FC236}">
              <a16:creationId xmlns:a16="http://schemas.microsoft.com/office/drawing/2014/main" id="{9110B2B4-B546-4139-BA58-F90F3348EF4C}"/>
            </a:ext>
          </a:extLst>
        </xdr:cNvPr>
        <xdr:cNvSpPr/>
      </xdr:nvSpPr>
      <xdr:spPr>
        <a:xfrm>
          <a:off x="2571750" y="13831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93" name="フローチャート: 判断 292">
          <a:extLst>
            <a:ext uri="{FF2B5EF4-FFF2-40B4-BE49-F238E27FC236}">
              <a16:creationId xmlns:a16="http://schemas.microsoft.com/office/drawing/2014/main" id="{33EA4FD9-E3E8-4251-9779-E73A8FCB398F}"/>
            </a:ext>
          </a:extLst>
        </xdr:cNvPr>
        <xdr:cNvSpPr/>
      </xdr:nvSpPr>
      <xdr:spPr>
        <a:xfrm>
          <a:off x="1774190" y="137535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4" name="フローチャート: 判断 293">
          <a:extLst>
            <a:ext uri="{FF2B5EF4-FFF2-40B4-BE49-F238E27FC236}">
              <a16:creationId xmlns:a16="http://schemas.microsoft.com/office/drawing/2014/main" id="{31BDF027-D252-4644-93AE-7BD93A425AE5}"/>
            </a:ext>
          </a:extLst>
        </xdr:cNvPr>
        <xdr:cNvSpPr/>
      </xdr:nvSpPr>
      <xdr:spPr>
        <a:xfrm>
          <a:off x="988060" y="1339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1F79181-0434-45C1-84F7-CF3C30CDDBA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E664656-F228-4EB5-95A0-2BA866695A4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C7D6765-EA8E-4AC8-BFED-66B514A3F4E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B275252-FCD8-4C83-86DE-7C4373A9A6B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CC6A7D6-4340-4528-9E36-A88E7483B43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154178</xdr:rowOff>
    </xdr:from>
    <xdr:to>
      <xdr:col>24</xdr:col>
      <xdr:colOff>114300</xdr:colOff>
      <xdr:row>86</xdr:row>
      <xdr:rowOff>84328</xdr:rowOff>
    </xdr:to>
    <xdr:sp macro="" textlink="">
      <xdr:nvSpPr>
        <xdr:cNvPr id="300" name="楕円 299">
          <a:extLst>
            <a:ext uri="{FF2B5EF4-FFF2-40B4-BE49-F238E27FC236}">
              <a16:creationId xmlns:a16="http://schemas.microsoft.com/office/drawing/2014/main" id="{463DA5D1-069B-4D14-B351-75ACD66F6437}"/>
            </a:ext>
          </a:extLst>
        </xdr:cNvPr>
        <xdr:cNvSpPr/>
      </xdr:nvSpPr>
      <xdr:spPr>
        <a:xfrm>
          <a:off x="4131310" y="147274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69105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E2A72276-D061-4D69-82A3-26E229CC8249}"/>
            </a:ext>
          </a:extLst>
        </xdr:cNvPr>
        <xdr:cNvSpPr txBox="1"/>
      </xdr:nvSpPr>
      <xdr:spPr>
        <a:xfrm>
          <a:off x="4212590" y="14640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122174</xdr:rowOff>
    </xdr:from>
    <xdr:to>
      <xdr:col>20</xdr:col>
      <xdr:colOff>38100</xdr:colOff>
      <xdr:row>86</xdr:row>
      <xdr:rowOff>52324</xdr:rowOff>
    </xdr:to>
    <xdr:sp macro="" textlink="">
      <xdr:nvSpPr>
        <xdr:cNvPr id="302" name="楕円 301">
          <a:extLst>
            <a:ext uri="{FF2B5EF4-FFF2-40B4-BE49-F238E27FC236}">
              <a16:creationId xmlns:a16="http://schemas.microsoft.com/office/drawing/2014/main" id="{2EFE35EC-DB2C-42E8-A7E8-20663B44AB4A}"/>
            </a:ext>
          </a:extLst>
        </xdr:cNvPr>
        <xdr:cNvSpPr/>
      </xdr:nvSpPr>
      <xdr:spPr>
        <a:xfrm>
          <a:off x="3388360" y="14697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1524</xdr:rowOff>
    </xdr:from>
    <xdr:to>
      <xdr:col>24</xdr:col>
      <xdr:colOff>63500</xdr:colOff>
      <xdr:row>86</xdr:row>
      <xdr:rowOff>33528</xdr:rowOff>
    </xdr:to>
    <xdr:cxnSp macro="">
      <xdr:nvCxnSpPr>
        <xdr:cNvPr id="303" name="直線コネクタ 302">
          <a:extLst>
            <a:ext uri="{FF2B5EF4-FFF2-40B4-BE49-F238E27FC236}">
              <a16:creationId xmlns:a16="http://schemas.microsoft.com/office/drawing/2014/main" id="{755B7224-BE57-43B2-981F-39CA805796BB}"/>
            </a:ext>
          </a:extLst>
        </xdr:cNvPr>
        <xdr:cNvCxnSpPr/>
      </xdr:nvCxnSpPr>
      <xdr:spPr>
        <a:xfrm>
          <a:off x="3431540" y="14746224"/>
          <a:ext cx="74295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76454</xdr:rowOff>
    </xdr:from>
    <xdr:to>
      <xdr:col>15</xdr:col>
      <xdr:colOff>101600</xdr:colOff>
      <xdr:row>86</xdr:row>
      <xdr:rowOff>6604</xdr:rowOff>
    </xdr:to>
    <xdr:sp macro="" textlink="">
      <xdr:nvSpPr>
        <xdr:cNvPr id="304" name="楕円 303">
          <a:extLst>
            <a:ext uri="{FF2B5EF4-FFF2-40B4-BE49-F238E27FC236}">
              <a16:creationId xmlns:a16="http://schemas.microsoft.com/office/drawing/2014/main" id="{941E2C09-1DE3-4BF7-8C47-CCB426974BBA}"/>
            </a:ext>
          </a:extLst>
        </xdr:cNvPr>
        <xdr:cNvSpPr/>
      </xdr:nvSpPr>
      <xdr:spPr>
        <a:xfrm>
          <a:off x="2571750" y="146497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127254</xdr:rowOff>
    </xdr:from>
    <xdr:to>
      <xdr:col>19</xdr:col>
      <xdr:colOff>177800</xdr:colOff>
      <xdr:row>86</xdr:row>
      <xdr:rowOff>1524</xdr:rowOff>
    </xdr:to>
    <xdr:cxnSp macro="">
      <xdr:nvCxnSpPr>
        <xdr:cNvPr id="305" name="直線コネクタ 304">
          <a:extLst>
            <a:ext uri="{FF2B5EF4-FFF2-40B4-BE49-F238E27FC236}">
              <a16:creationId xmlns:a16="http://schemas.microsoft.com/office/drawing/2014/main" id="{3A9BABDC-1083-4830-BABE-9EBCAC9EA7A7}"/>
            </a:ext>
          </a:extLst>
        </xdr:cNvPr>
        <xdr:cNvCxnSpPr/>
      </xdr:nvCxnSpPr>
      <xdr:spPr>
        <a:xfrm>
          <a:off x="2626360" y="14704314"/>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21589</xdr:rowOff>
    </xdr:from>
    <xdr:to>
      <xdr:col>10</xdr:col>
      <xdr:colOff>165100</xdr:colOff>
      <xdr:row>85</xdr:row>
      <xdr:rowOff>123189</xdr:rowOff>
    </xdr:to>
    <xdr:sp macro="" textlink="">
      <xdr:nvSpPr>
        <xdr:cNvPr id="306" name="楕円 305">
          <a:extLst>
            <a:ext uri="{FF2B5EF4-FFF2-40B4-BE49-F238E27FC236}">
              <a16:creationId xmlns:a16="http://schemas.microsoft.com/office/drawing/2014/main" id="{CAD6ACF8-7A89-4589-85FC-32F8DB2A63A4}"/>
            </a:ext>
          </a:extLst>
        </xdr:cNvPr>
        <xdr:cNvSpPr/>
      </xdr:nvSpPr>
      <xdr:spPr>
        <a:xfrm>
          <a:off x="1774190" y="145910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72389</xdr:rowOff>
    </xdr:from>
    <xdr:to>
      <xdr:col>15</xdr:col>
      <xdr:colOff>50800</xdr:colOff>
      <xdr:row>85</xdr:row>
      <xdr:rowOff>127254</xdr:rowOff>
    </xdr:to>
    <xdr:cxnSp macro="">
      <xdr:nvCxnSpPr>
        <xdr:cNvPr id="307" name="直線コネクタ 306">
          <a:extLst>
            <a:ext uri="{FF2B5EF4-FFF2-40B4-BE49-F238E27FC236}">
              <a16:creationId xmlns:a16="http://schemas.microsoft.com/office/drawing/2014/main" id="{3B2EA0BA-0EBD-492A-8DA4-F96E0BE0D040}"/>
            </a:ext>
          </a:extLst>
        </xdr:cNvPr>
        <xdr:cNvCxnSpPr/>
      </xdr:nvCxnSpPr>
      <xdr:spPr>
        <a:xfrm>
          <a:off x="1828800" y="14643734"/>
          <a:ext cx="797560" cy="6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119887</xdr:rowOff>
    </xdr:from>
    <xdr:to>
      <xdr:col>6</xdr:col>
      <xdr:colOff>38100</xdr:colOff>
      <xdr:row>85</xdr:row>
      <xdr:rowOff>50037</xdr:rowOff>
    </xdr:to>
    <xdr:sp macro="" textlink="">
      <xdr:nvSpPr>
        <xdr:cNvPr id="308" name="楕円 307">
          <a:extLst>
            <a:ext uri="{FF2B5EF4-FFF2-40B4-BE49-F238E27FC236}">
              <a16:creationId xmlns:a16="http://schemas.microsoft.com/office/drawing/2014/main" id="{65863A78-D5E3-4E33-8EC2-211AD81D63DB}"/>
            </a:ext>
          </a:extLst>
        </xdr:cNvPr>
        <xdr:cNvSpPr/>
      </xdr:nvSpPr>
      <xdr:spPr>
        <a:xfrm>
          <a:off x="988060" y="145235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170687</xdr:rowOff>
    </xdr:from>
    <xdr:to>
      <xdr:col>10</xdr:col>
      <xdr:colOff>114300</xdr:colOff>
      <xdr:row>85</xdr:row>
      <xdr:rowOff>72389</xdr:rowOff>
    </xdr:to>
    <xdr:cxnSp macro="">
      <xdr:nvCxnSpPr>
        <xdr:cNvPr id="309" name="直線コネクタ 308">
          <a:extLst>
            <a:ext uri="{FF2B5EF4-FFF2-40B4-BE49-F238E27FC236}">
              <a16:creationId xmlns:a16="http://schemas.microsoft.com/office/drawing/2014/main" id="{12392E09-ECCD-4330-93FA-F0CA679AFDC2}"/>
            </a:ext>
          </a:extLst>
        </xdr:cNvPr>
        <xdr:cNvCxnSpPr/>
      </xdr:nvCxnSpPr>
      <xdr:spPr>
        <a:xfrm>
          <a:off x="1031240" y="14576297"/>
          <a:ext cx="79756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4842</xdr:rowOff>
    </xdr:from>
    <xdr:ext cx="405111" cy="259045"/>
    <xdr:sp macro="" textlink="">
      <xdr:nvSpPr>
        <xdr:cNvPr id="310" name="n_1aveValue【公営住宅】&#10;有形固定資産減価償却率">
          <a:extLst>
            <a:ext uri="{FF2B5EF4-FFF2-40B4-BE49-F238E27FC236}">
              <a16:creationId xmlns:a16="http://schemas.microsoft.com/office/drawing/2014/main" id="{6832CD1E-0398-40F4-80F0-EBE85AB026E6}"/>
            </a:ext>
          </a:extLst>
        </xdr:cNvPr>
        <xdr:cNvSpPr txBox="1"/>
      </xdr:nvSpPr>
      <xdr:spPr>
        <a:xfrm>
          <a:off x="3239144" y="137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61992</xdr:rowOff>
    </xdr:from>
    <xdr:ext cx="405111" cy="259045"/>
    <xdr:sp macro="" textlink="">
      <xdr:nvSpPr>
        <xdr:cNvPr id="311" name="n_2aveValue【公営住宅】&#10;有形固定資産減価償却率">
          <a:extLst>
            <a:ext uri="{FF2B5EF4-FFF2-40B4-BE49-F238E27FC236}">
              <a16:creationId xmlns:a16="http://schemas.microsoft.com/office/drawing/2014/main" id="{559FEE71-0D34-4F9C-92D7-7BD2D1D0EB97}"/>
            </a:ext>
          </a:extLst>
        </xdr:cNvPr>
        <xdr:cNvSpPr txBox="1"/>
      </xdr:nvSpPr>
      <xdr:spPr>
        <a:xfrm>
          <a:off x="2439044" y="136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155719</xdr:rowOff>
    </xdr:from>
    <xdr:ext cx="405111" cy="259045"/>
    <xdr:sp macro="" textlink="">
      <xdr:nvSpPr>
        <xdr:cNvPr id="312" name="n_3aveValue【公営住宅】&#10;有形固定資産減価償却率">
          <a:extLst>
            <a:ext uri="{FF2B5EF4-FFF2-40B4-BE49-F238E27FC236}">
              <a16:creationId xmlns:a16="http://schemas.microsoft.com/office/drawing/2014/main" id="{5EB9BAB2-13AF-4F7F-9392-A6FBBE144105}"/>
            </a:ext>
          </a:extLst>
        </xdr:cNvPr>
        <xdr:cNvSpPr txBox="1"/>
      </xdr:nvSpPr>
      <xdr:spPr>
        <a:xfrm>
          <a:off x="1641484" y="1352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132859</xdr:rowOff>
    </xdr:from>
    <xdr:ext cx="405111" cy="259045"/>
    <xdr:sp macro="" textlink="">
      <xdr:nvSpPr>
        <xdr:cNvPr id="313" name="n_4aveValue【公営住宅】&#10;有形固定資産減価償却率">
          <a:extLst>
            <a:ext uri="{FF2B5EF4-FFF2-40B4-BE49-F238E27FC236}">
              <a16:creationId xmlns:a16="http://schemas.microsoft.com/office/drawing/2014/main" id="{DBABFB59-7C50-48D3-A85E-682D5AC04B53}"/>
            </a:ext>
          </a:extLst>
        </xdr:cNvPr>
        <xdr:cNvSpPr txBox="1"/>
      </xdr:nvSpPr>
      <xdr:spPr>
        <a:xfrm>
          <a:off x="855354" y="1316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43451</xdr:rowOff>
    </xdr:from>
    <xdr:ext cx="405111" cy="259045"/>
    <xdr:sp macro="" textlink="">
      <xdr:nvSpPr>
        <xdr:cNvPr id="314" name="n_1mainValue【公営住宅】&#10;有形固定資産減価償却率">
          <a:extLst>
            <a:ext uri="{FF2B5EF4-FFF2-40B4-BE49-F238E27FC236}">
              <a16:creationId xmlns:a16="http://schemas.microsoft.com/office/drawing/2014/main" id="{BB635FC1-9297-4460-8DCC-F340F4545915}"/>
            </a:ext>
          </a:extLst>
        </xdr:cNvPr>
        <xdr:cNvSpPr txBox="1"/>
      </xdr:nvSpPr>
      <xdr:spPr>
        <a:xfrm>
          <a:off x="3239144" y="14790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169181</xdr:rowOff>
    </xdr:from>
    <xdr:ext cx="405111" cy="259045"/>
    <xdr:sp macro="" textlink="">
      <xdr:nvSpPr>
        <xdr:cNvPr id="315" name="n_2mainValue【公営住宅】&#10;有形固定資産減価償却率">
          <a:extLst>
            <a:ext uri="{FF2B5EF4-FFF2-40B4-BE49-F238E27FC236}">
              <a16:creationId xmlns:a16="http://schemas.microsoft.com/office/drawing/2014/main" id="{2162C5CF-6B37-4861-8D73-BD9861F5E60D}"/>
            </a:ext>
          </a:extLst>
        </xdr:cNvPr>
        <xdr:cNvSpPr txBox="1"/>
      </xdr:nvSpPr>
      <xdr:spPr>
        <a:xfrm>
          <a:off x="2439044" y="1474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114316</xdr:rowOff>
    </xdr:from>
    <xdr:ext cx="405111" cy="259045"/>
    <xdr:sp macro="" textlink="">
      <xdr:nvSpPr>
        <xdr:cNvPr id="316" name="n_3mainValue【公営住宅】&#10;有形固定資産減価償却率">
          <a:extLst>
            <a:ext uri="{FF2B5EF4-FFF2-40B4-BE49-F238E27FC236}">
              <a16:creationId xmlns:a16="http://schemas.microsoft.com/office/drawing/2014/main" id="{4972351C-9414-4F90-A5E3-37506AC709F3}"/>
            </a:ext>
          </a:extLst>
        </xdr:cNvPr>
        <xdr:cNvSpPr txBox="1"/>
      </xdr:nvSpPr>
      <xdr:spPr>
        <a:xfrm>
          <a:off x="164148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41164</xdr:rowOff>
    </xdr:from>
    <xdr:ext cx="405111" cy="259045"/>
    <xdr:sp macro="" textlink="">
      <xdr:nvSpPr>
        <xdr:cNvPr id="317" name="n_4mainValue【公営住宅】&#10;有形固定資産減価償却率">
          <a:extLst>
            <a:ext uri="{FF2B5EF4-FFF2-40B4-BE49-F238E27FC236}">
              <a16:creationId xmlns:a16="http://schemas.microsoft.com/office/drawing/2014/main" id="{66238FBF-6618-4F8A-B46A-C031BCBF4C78}"/>
            </a:ext>
          </a:extLst>
        </xdr:cNvPr>
        <xdr:cNvSpPr txBox="1"/>
      </xdr:nvSpPr>
      <xdr:spPr>
        <a:xfrm>
          <a:off x="855354" y="1461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3E1C2360-8070-4979-91BD-B4839F0123E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F2C012C1-2A9E-4056-BAEC-71650F50E75B}"/>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88685BE-2DA2-48DD-AD2C-2BF18FFC22B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6AAB4802-C3E6-49C4-8281-E163568B1D3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B4D432F3-BDE4-4DE5-9127-DCF929548BE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2C3365DC-6F67-43E4-A955-B302DCC156D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4BB239AD-02E1-4F75-89A4-FA86774200C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EF19CF3D-DC2C-432E-8B8A-B2205661A4C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2F972C3B-015F-4E22-804D-C91C7383303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0193BA4-E85F-4136-B39C-2E7DEB739B0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BFB813AC-1A6C-47DE-942B-081F1DEFD76E}"/>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E6E4F1E4-BD8C-4933-9577-CB912AC1AC45}"/>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D2CF6776-6EB7-48A4-8F97-BAFD2E59CD32}"/>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8C30F579-3532-475B-B73C-4022E066E763}"/>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EC687C51-C96D-48ED-B5EA-886F39F2E5AC}"/>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82E6A5CE-269A-483B-8519-5DADAC882BD4}"/>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85E69237-8376-46DB-B389-C01D1EE7CAB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A1EBD800-5852-43A4-B811-EF98FA3E3AF7}"/>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DAC0B725-6658-4286-8866-AE022DA8480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9B623324-FE96-4C02-8C5C-824A320A9843}"/>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9A658092-BA7D-46B7-B7D5-ED11FB7FE0E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9" name="直線コネクタ 338">
          <a:extLst>
            <a:ext uri="{FF2B5EF4-FFF2-40B4-BE49-F238E27FC236}">
              <a16:creationId xmlns:a16="http://schemas.microsoft.com/office/drawing/2014/main" id="{CD8A1074-1417-4863-BD9C-6AF6ABB6E01B}"/>
            </a:ext>
          </a:extLst>
        </xdr:cNvPr>
        <xdr:cNvCxnSpPr/>
      </xdr:nvCxnSpPr>
      <xdr:spPr>
        <a:xfrm flipV="1">
          <a:off x="9429115" y="13486637"/>
          <a:ext cx="0" cy="120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40" name="【公営住宅】&#10;一人当たり面積最小値テキスト">
          <a:extLst>
            <a:ext uri="{FF2B5EF4-FFF2-40B4-BE49-F238E27FC236}">
              <a16:creationId xmlns:a16="http://schemas.microsoft.com/office/drawing/2014/main" id="{533C8149-35BD-4AB1-BFFB-D3BCDF593E93}"/>
            </a:ext>
          </a:extLst>
        </xdr:cNvPr>
        <xdr:cNvSpPr txBox="1"/>
      </xdr:nvSpPr>
      <xdr:spPr>
        <a:xfrm>
          <a:off x="9467850" y="1469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41" name="直線コネクタ 340">
          <a:extLst>
            <a:ext uri="{FF2B5EF4-FFF2-40B4-BE49-F238E27FC236}">
              <a16:creationId xmlns:a16="http://schemas.microsoft.com/office/drawing/2014/main" id="{C2D5D5C9-13E3-463B-9DBF-680D5C7C2DEE}"/>
            </a:ext>
          </a:extLst>
        </xdr:cNvPr>
        <xdr:cNvCxnSpPr/>
      </xdr:nvCxnSpPr>
      <xdr:spPr>
        <a:xfrm>
          <a:off x="9356090" y="1468815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42" name="【公営住宅】&#10;一人当たり面積最大値テキスト">
          <a:extLst>
            <a:ext uri="{FF2B5EF4-FFF2-40B4-BE49-F238E27FC236}">
              <a16:creationId xmlns:a16="http://schemas.microsoft.com/office/drawing/2014/main" id="{6CEF7E19-A1B3-4042-AD67-7D4D6DBFA17A}"/>
            </a:ext>
          </a:extLst>
        </xdr:cNvPr>
        <xdr:cNvSpPr txBox="1"/>
      </xdr:nvSpPr>
      <xdr:spPr>
        <a:xfrm>
          <a:off x="9467850" y="1325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43" name="直線コネクタ 342">
          <a:extLst>
            <a:ext uri="{FF2B5EF4-FFF2-40B4-BE49-F238E27FC236}">
              <a16:creationId xmlns:a16="http://schemas.microsoft.com/office/drawing/2014/main" id="{08066DC0-220C-43AA-8421-32F219E4DD9D}"/>
            </a:ext>
          </a:extLst>
        </xdr:cNvPr>
        <xdr:cNvCxnSpPr/>
      </xdr:nvCxnSpPr>
      <xdr:spPr>
        <a:xfrm>
          <a:off x="9356090" y="134866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140022</xdr:rowOff>
    </xdr:from>
    <xdr:ext cx="469744" cy="259045"/>
    <xdr:sp macro="" textlink="">
      <xdr:nvSpPr>
        <xdr:cNvPr id="344" name="【公営住宅】&#10;一人当たり面積平均値テキスト">
          <a:extLst>
            <a:ext uri="{FF2B5EF4-FFF2-40B4-BE49-F238E27FC236}">
              <a16:creationId xmlns:a16="http://schemas.microsoft.com/office/drawing/2014/main" id="{1F64C271-7F76-4049-BD8B-E40312106329}"/>
            </a:ext>
          </a:extLst>
        </xdr:cNvPr>
        <xdr:cNvSpPr txBox="1"/>
      </xdr:nvSpPr>
      <xdr:spPr>
        <a:xfrm>
          <a:off x="9467850" y="1419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5" name="フローチャート: 判断 344">
          <a:extLst>
            <a:ext uri="{FF2B5EF4-FFF2-40B4-BE49-F238E27FC236}">
              <a16:creationId xmlns:a16="http://schemas.microsoft.com/office/drawing/2014/main" id="{4A0D1C37-F310-44DD-B6D7-14811E9D813E}"/>
            </a:ext>
          </a:extLst>
        </xdr:cNvPr>
        <xdr:cNvSpPr/>
      </xdr:nvSpPr>
      <xdr:spPr>
        <a:xfrm>
          <a:off x="9394190" y="1434749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6" name="フローチャート: 判断 345">
          <a:extLst>
            <a:ext uri="{FF2B5EF4-FFF2-40B4-BE49-F238E27FC236}">
              <a16:creationId xmlns:a16="http://schemas.microsoft.com/office/drawing/2014/main" id="{EE13D83D-7816-4FB3-9F4D-1AB3CCA54FBA}"/>
            </a:ext>
          </a:extLst>
        </xdr:cNvPr>
        <xdr:cNvSpPr/>
      </xdr:nvSpPr>
      <xdr:spPr>
        <a:xfrm>
          <a:off x="8632190" y="143465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7" name="フローチャート: 判断 346">
          <a:extLst>
            <a:ext uri="{FF2B5EF4-FFF2-40B4-BE49-F238E27FC236}">
              <a16:creationId xmlns:a16="http://schemas.microsoft.com/office/drawing/2014/main" id="{85E02701-4F19-4EF9-8D9C-82910F1F8D6E}"/>
            </a:ext>
          </a:extLst>
        </xdr:cNvPr>
        <xdr:cNvSpPr/>
      </xdr:nvSpPr>
      <xdr:spPr>
        <a:xfrm>
          <a:off x="7846060" y="143521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8" name="フローチャート: 判断 347">
          <a:extLst>
            <a:ext uri="{FF2B5EF4-FFF2-40B4-BE49-F238E27FC236}">
              <a16:creationId xmlns:a16="http://schemas.microsoft.com/office/drawing/2014/main" id="{2E51EE5F-E76F-408D-9278-B0DAAFDBD602}"/>
            </a:ext>
          </a:extLst>
        </xdr:cNvPr>
        <xdr:cNvSpPr/>
      </xdr:nvSpPr>
      <xdr:spPr>
        <a:xfrm>
          <a:off x="7029450" y="143544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9" name="フローチャート: 判断 348">
          <a:extLst>
            <a:ext uri="{FF2B5EF4-FFF2-40B4-BE49-F238E27FC236}">
              <a16:creationId xmlns:a16="http://schemas.microsoft.com/office/drawing/2014/main" id="{B22E77BE-59D8-4756-B328-E288A942160F}"/>
            </a:ext>
          </a:extLst>
        </xdr:cNvPr>
        <xdr:cNvSpPr/>
      </xdr:nvSpPr>
      <xdr:spPr>
        <a:xfrm>
          <a:off x="6231890" y="1439839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C6CC2584-5A4B-4C76-9A76-E914E4C72C4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F594395-7A14-4A6C-9F1A-93162B3FD4C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17500B5-6F84-46A7-9691-28A74AD8837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20C80A9-7A3C-49B2-AF05-496A775A0AF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ED84F00-B146-4A8F-951F-CAF3C664DA35}"/>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75540</xdr:rowOff>
    </xdr:from>
    <xdr:to>
      <xdr:col>55</xdr:col>
      <xdr:colOff>50800</xdr:colOff>
      <xdr:row>85</xdr:row>
      <xdr:rowOff>5690</xdr:rowOff>
    </xdr:to>
    <xdr:sp macro="" textlink="">
      <xdr:nvSpPr>
        <xdr:cNvPr id="355" name="楕円 354">
          <a:extLst>
            <a:ext uri="{FF2B5EF4-FFF2-40B4-BE49-F238E27FC236}">
              <a16:creationId xmlns:a16="http://schemas.microsoft.com/office/drawing/2014/main" id="{44308E8D-F66A-4385-AB2B-EB6DEE05E260}"/>
            </a:ext>
          </a:extLst>
        </xdr:cNvPr>
        <xdr:cNvSpPr/>
      </xdr:nvSpPr>
      <xdr:spPr>
        <a:xfrm>
          <a:off x="9394190" y="1447734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53967</xdr:rowOff>
    </xdr:from>
    <xdr:ext cx="469744" cy="259045"/>
    <xdr:sp macro="" textlink="">
      <xdr:nvSpPr>
        <xdr:cNvPr id="356" name="【公営住宅】&#10;一人当たり面積該当値テキスト">
          <a:extLst>
            <a:ext uri="{FF2B5EF4-FFF2-40B4-BE49-F238E27FC236}">
              <a16:creationId xmlns:a16="http://schemas.microsoft.com/office/drawing/2014/main" id="{88D1FF22-1283-4529-BDFB-3E0176E0F759}"/>
            </a:ext>
          </a:extLst>
        </xdr:cNvPr>
        <xdr:cNvSpPr txBox="1"/>
      </xdr:nvSpPr>
      <xdr:spPr>
        <a:xfrm>
          <a:off x="9467850" y="144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80111</xdr:rowOff>
    </xdr:from>
    <xdr:to>
      <xdr:col>50</xdr:col>
      <xdr:colOff>165100</xdr:colOff>
      <xdr:row>85</xdr:row>
      <xdr:rowOff>10261</xdr:rowOff>
    </xdr:to>
    <xdr:sp macro="" textlink="">
      <xdr:nvSpPr>
        <xdr:cNvPr id="357" name="楕円 356">
          <a:extLst>
            <a:ext uri="{FF2B5EF4-FFF2-40B4-BE49-F238E27FC236}">
              <a16:creationId xmlns:a16="http://schemas.microsoft.com/office/drawing/2014/main" id="{0419C6C6-8F13-4601-A94F-180D8E87B4C0}"/>
            </a:ext>
          </a:extLst>
        </xdr:cNvPr>
        <xdr:cNvSpPr/>
      </xdr:nvSpPr>
      <xdr:spPr>
        <a:xfrm>
          <a:off x="8632190" y="1448381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126340</xdr:rowOff>
    </xdr:from>
    <xdr:to>
      <xdr:col>55</xdr:col>
      <xdr:colOff>0</xdr:colOff>
      <xdr:row>84</xdr:row>
      <xdr:rowOff>130911</xdr:rowOff>
    </xdr:to>
    <xdr:cxnSp macro="">
      <xdr:nvCxnSpPr>
        <xdr:cNvPr id="358" name="直線コネクタ 357">
          <a:extLst>
            <a:ext uri="{FF2B5EF4-FFF2-40B4-BE49-F238E27FC236}">
              <a16:creationId xmlns:a16="http://schemas.microsoft.com/office/drawing/2014/main" id="{6C9E6FFB-55EC-48B4-A11F-17E0B2FC890E}"/>
            </a:ext>
          </a:extLst>
        </xdr:cNvPr>
        <xdr:cNvCxnSpPr/>
      </xdr:nvCxnSpPr>
      <xdr:spPr>
        <a:xfrm flipV="1">
          <a:off x="8686800" y="14531950"/>
          <a:ext cx="7429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84226</xdr:rowOff>
    </xdr:from>
    <xdr:to>
      <xdr:col>46</xdr:col>
      <xdr:colOff>38100</xdr:colOff>
      <xdr:row>85</xdr:row>
      <xdr:rowOff>14376</xdr:rowOff>
    </xdr:to>
    <xdr:sp macro="" textlink="">
      <xdr:nvSpPr>
        <xdr:cNvPr id="359" name="楕円 358">
          <a:extLst>
            <a:ext uri="{FF2B5EF4-FFF2-40B4-BE49-F238E27FC236}">
              <a16:creationId xmlns:a16="http://schemas.microsoft.com/office/drawing/2014/main" id="{3B18DA1D-4761-4629-B458-58FD58213CF7}"/>
            </a:ext>
          </a:extLst>
        </xdr:cNvPr>
        <xdr:cNvSpPr/>
      </xdr:nvSpPr>
      <xdr:spPr>
        <a:xfrm>
          <a:off x="7846060" y="1448793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130911</xdr:rowOff>
    </xdr:from>
    <xdr:to>
      <xdr:col>50</xdr:col>
      <xdr:colOff>114300</xdr:colOff>
      <xdr:row>84</xdr:row>
      <xdr:rowOff>135026</xdr:rowOff>
    </xdr:to>
    <xdr:cxnSp macro="">
      <xdr:nvCxnSpPr>
        <xdr:cNvPr id="360" name="直線コネクタ 359">
          <a:extLst>
            <a:ext uri="{FF2B5EF4-FFF2-40B4-BE49-F238E27FC236}">
              <a16:creationId xmlns:a16="http://schemas.microsoft.com/office/drawing/2014/main" id="{961C1B09-2A5A-4601-93C9-229CE635EAF8}"/>
            </a:ext>
          </a:extLst>
        </xdr:cNvPr>
        <xdr:cNvCxnSpPr/>
      </xdr:nvCxnSpPr>
      <xdr:spPr>
        <a:xfrm flipV="1">
          <a:off x="7889240" y="1453652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87427</xdr:rowOff>
    </xdr:from>
    <xdr:to>
      <xdr:col>41</xdr:col>
      <xdr:colOff>101600</xdr:colOff>
      <xdr:row>85</xdr:row>
      <xdr:rowOff>17577</xdr:rowOff>
    </xdr:to>
    <xdr:sp macro="" textlink="">
      <xdr:nvSpPr>
        <xdr:cNvPr id="361" name="楕円 360">
          <a:extLst>
            <a:ext uri="{FF2B5EF4-FFF2-40B4-BE49-F238E27FC236}">
              <a16:creationId xmlns:a16="http://schemas.microsoft.com/office/drawing/2014/main" id="{6AB3E7A0-D54A-4E62-8775-4DEA9C3B8EAE}"/>
            </a:ext>
          </a:extLst>
        </xdr:cNvPr>
        <xdr:cNvSpPr/>
      </xdr:nvSpPr>
      <xdr:spPr>
        <a:xfrm>
          <a:off x="7029450" y="144911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135026</xdr:rowOff>
    </xdr:from>
    <xdr:to>
      <xdr:col>45</xdr:col>
      <xdr:colOff>177800</xdr:colOff>
      <xdr:row>84</xdr:row>
      <xdr:rowOff>138227</xdr:rowOff>
    </xdr:to>
    <xdr:cxnSp macro="">
      <xdr:nvCxnSpPr>
        <xdr:cNvPr id="362" name="直線コネクタ 361">
          <a:extLst>
            <a:ext uri="{FF2B5EF4-FFF2-40B4-BE49-F238E27FC236}">
              <a16:creationId xmlns:a16="http://schemas.microsoft.com/office/drawing/2014/main" id="{A4C76112-F95C-438E-8F8C-E44EFB0479F9}"/>
            </a:ext>
          </a:extLst>
        </xdr:cNvPr>
        <xdr:cNvCxnSpPr/>
      </xdr:nvCxnSpPr>
      <xdr:spPr>
        <a:xfrm flipV="1">
          <a:off x="7084060" y="14533016"/>
          <a:ext cx="80518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90627</xdr:rowOff>
    </xdr:from>
    <xdr:to>
      <xdr:col>36</xdr:col>
      <xdr:colOff>165100</xdr:colOff>
      <xdr:row>85</xdr:row>
      <xdr:rowOff>20777</xdr:rowOff>
    </xdr:to>
    <xdr:sp macro="" textlink="">
      <xdr:nvSpPr>
        <xdr:cNvPr id="363" name="楕円 362">
          <a:extLst>
            <a:ext uri="{FF2B5EF4-FFF2-40B4-BE49-F238E27FC236}">
              <a16:creationId xmlns:a16="http://schemas.microsoft.com/office/drawing/2014/main" id="{A4203135-F52F-489B-AD1E-8C2641FDB476}"/>
            </a:ext>
          </a:extLst>
        </xdr:cNvPr>
        <xdr:cNvSpPr/>
      </xdr:nvSpPr>
      <xdr:spPr>
        <a:xfrm>
          <a:off x="6231890" y="1449623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138227</xdr:rowOff>
    </xdr:from>
    <xdr:to>
      <xdr:col>41</xdr:col>
      <xdr:colOff>50800</xdr:colOff>
      <xdr:row>84</xdr:row>
      <xdr:rowOff>141427</xdr:rowOff>
    </xdr:to>
    <xdr:cxnSp macro="">
      <xdr:nvCxnSpPr>
        <xdr:cNvPr id="364" name="直線コネクタ 363">
          <a:extLst>
            <a:ext uri="{FF2B5EF4-FFF2-40B4-BE49-F238E27FC236}">
              <a16:creationId xmlns:a16="http://schemas.microsoft.com/office/drawing/2014/main" id="{4EA7D8DC-0447-4D2B-A913-247FADBD0C92}"/>
            </a:ext>
          </a:extLst>
        </xdr:cNvPr>
        <xdr:cNvCxnSpPr/>
      </xdr:nvCxnSpPr>
      <xdr:spPr>
        <a:xfrm flipV="1">
          <a:off x="6286500" y="14536217"/>
          <a:ext cx="79756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62907</xdr:rowOff>
    </xdr:from>
    <xdr:ext cx="469744" cy="259045"/>
    <xdr:sp macro="" textlink="">
      <xdr:nvSpPr>
        <xdr:cNvPr id="365" name="n_1aveValue【公営住宅】&#10;一人当たり面積">
          <a:extLst>
            <a:ext uri="{FF2B5EF4-FFF2-40B4-BE49-F238E27FC236}">
              <a16:creationId xmlns:a16="http://schemas.microsoft.com/office/drawing/2014/main" id="{A399BDAA-2CD4-4306-A8A9-0D8FA88D51D4}"/>
            </a:ext>
          </a:extLst>
        </xdr:cNvPr>
        <xdr:cNvSpPr txBox="1"/>
      </xdr:nvSpPr>
      <xdr:spPr>
        <a:xfrm>
          <a:off x="8454467" y="141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66564</xdr:rowOff>
    </xdr:from>
    <xdr:ext cx="469744" cy="259045"/>
    <xdr:sp macro="" textlink="">
      <xdr:nvSpPr>
        <xdr:cNvPr id="366" name="n_2aveValue【公営住宅】&#10;一人当たり面積">
          <a:extLst>
            <a:ext uri="{FF2B5EF4-FFF2-40B4-BE49-F238E27FC236}">
              <a16:creationId xmlns:a16="http://schemas.microsoft.com/office/drawing/2014/main" id="{DCA531C9-2576-4A4F-9E9B-2EC645672366}"/>
            </a:ext>
          </a:extLst>
        </xdr:cNvPr>
        <xdr:cNvSpPr txBox="1"/>
      </xdr:nvSpPr>
      <xdr:spPr>
        <a:xfrm>
          <a:off x="7673417" y="141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68851</xdr:rowOff>
    </xdr:from>
    <xdr:ext cx="469744" cy="259045"/>
    <xdr:sp macro="" textlink="">
      <xdr:nvSpPr>
        <xdr:cNvPr id="367" name="n_3aveValue【公営住宅】&#10;一人当たり面積">
          <a:extLst>
            <a:ext uri="{FF2B5EF4-FFF2-40B4-BE49-F238E27FC236}">
              <a16:creationId xmlns:a16="http://schemas.microsoft.com/office/drawing/2014/main" id="{10B3689F-427A-4E54-BD15-8F5F691A6D4C}"/>
            </a:ext>
          </a:extLst>
        </xdr:cNvPr>
        <xdr:cNvSpPr txBox="1"/>
      </xdr:nvSpPr>
      <xdr:spPr>
        <a:xfrm>
          <a:off x="6866332" y="1412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110913</xdr:rowOff>
    </xdr:from>
    <xdr:ext cx="469744" cy="259045"/>
    <xdr:sp macro="" textlink="">
      <xdr:nvSpPr>
        <xdr:cNvPr id="368" name="n_4aveValue【公営住宅】&#10;一人当たり面積">
          <a:extLst>
            <a:ext uri="{FF2B5EF4-FFF2-40B4-BE49-F238E27FC236}">
              <a16:creationId xmlns:a16="http://schemas.microsoft.com/office/drawing/2014/main" id="{2FD84CBC-BC98-4E09-A902-7D1C59302016}"/>
            </a:ext>
          </a:extLst>
        </xdr:cNvPr>
        <xdr:cNvSpPr txBox="1"/>
      </xdr:nvSpPr>
      <xdr:spPr>
        <a:xfrm>
          <a:off x="6068772" y="1416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1388</xdr:rowOff>
    </xdr:from>
    <xdr:ext cx="469744" cy="259045"/>
    <xdr:sp macro="" textlink="">
      <xdr:nvSpPr>
        <xdr:cNvPr id="369" name="n_1mainValue【公営住宅】&#10;一人当たり面積">
          <a:extLst>
            <a:ext uri="{FF2B5EF4-FFF2-40B4-BE49-F238E27FC236}">
              <a16:creationId xmlns:a16="http://schemas.microsoft.com/office/drawing/2014/main" id="{FADD47EA-2E69-40F6-AAB9-307A842BBD39}"/>
            </a:ext>
          </a:extLst>
        </xdr:cNvPr>
        <xdr:cNvSpPr txBox="1"/>
      </xdr:nvSpPr>
      <xdr:spPr>
        <a:xfrm>
          <a:off x="8454467" y="1457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5503</xdr:rowOff>
    </xdr:from>
    <xdr:ext cx="469744" cy="259045"/>
    <xdr:sp macro="" textlink="">
      <xdr:nvSpPr>
        <xdr:cNvPr id="370" name="n_2mainValue【公営住宅】&#10;一人当たり面積">
          <a:extLst>
            <a:ext uri="{FF2B5EF4-FFF2-40B4-BE49-F238E27FC236}">
              <a16:creationId xmlns:a16="http://schemas.microsoft.com/office/drawing/2014/main" id="{9CF2979F-FD85-451F-BCA2-0DF861B36A38}"/>
            </a:ext>
          </a:extLst>
        </xdr:cNvPr>
        <xdr:cNvSpPr txBox="1"/>
      </xdr:nvSpPr>
      <xdr:spPr>
        <a:xfrm>
          <a:off x="7673417" y="1458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8704</xdr:rowOff>
    </xdr:from>
    <xdr:ext cx="469744" cy="259045"/>
    <xdr:sp macro="" textlink="">
      <xdr:nvSpPr>
        <xdr:cNvPr id="371" name="n_3mainValue【公営住宅】&#10;一人当たり面積">
          <a:extLst>
            <a:ext uri="{FF2B5EF4-FFF2-40B4-BE49-F238E27FC236}">
              <a16:creationId xmlns:a16="http://schemas.microsoft.com/office/drawing/2014/main" id="{37214245-0599-4EBF-BAE0-D0C12F51F477}"/>
            </a:ext>
          </a:extLst>
        </xdr:cNvPr>
        <xdr:cNvSpPr txBox="1"/>
      </xdr:nvSpPr>
      <xdr:spPr>
        <a:xfrm>
          <a:off x="6866332" y="1458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11904</xdr:rowOff>
    </xdr:from>
    <xdr:ext cx="469744" cy="259045"/>
    <xdr:sp macro="" textlink="">
      <xdr:nvSpPr>
        <xdr:cNvPr id="372" name="n_4mainValue【公営住宅】&#10;一人当たり面積">
          <a:extLst>
            <a:ext uri="{FF2B5EF4-FFF2-40B4-BE49-F238E27FC236}">
              <a16:creationId xmlns:a16="http://schemas.microsoft.com/office/drawing/2014/main" id="{955FFEB5-F86F-4F2C-AA69-C55F05A983C0}"/>
            </a:ext>
          </a:extLst>
        </xdr:cNvPr>
        <xdr:cNvSpPr txBox="1"/>
      </xdr:nvSpPr>
      <xdr:spPr>
        <a:xfrm>
          <a:off x="6068772" y="14588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2F8BF97F-96F6-4012-8CC3-82A55A902C9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A6D3949F-CF89-46BC-A816-2FA09E8C4FF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46C493DE-C5F5-40FD-B202-E8692ECB3A0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11C44D45-4C64-4545-B777-B0FB30A58F4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9981BEB3-AAA3-4BAC-A106-0ACDF83BD07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4045DB4-E578-4656-893F-16C8EDA8369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E259A002-D790-4090-8F2B-D9DDA7DAAD8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DB7B5009-739F-4B02-B4CD-63FFD78CC8B8}"/>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D65935A2-8899-42B2-9C84-9C6F039A0A9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97C0BD8B-00C6-4051-928C-EC04CEC45FE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564C8A95-A2D0-4996-BA99-BC6E8058A34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1BBDC426-9817-4BB7-9C1F-76E4E64FC2A1}"/>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8DCB5AFC-7D08-4E9D-83F2-D47B804D348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EC05323C-77C7-499F-9FDD-851EF6BFCFA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5C2CBC7B-D5A0-459F-8237-66DE49D93B7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91A5E549-A965-486E-9B32-3BED3653CB42}"/>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C32540EF-A6DE-49EC-96B3-D74006A7E30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78ECDCDF-BDAB-4CC2-813A-5B9FF73513F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D3518CD0-743F-4EDB-86D5-38341571B34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A4BB1BBF-B1C1-45B9-909B-B4633982692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51DA3E79-B764-4910-B6E0-C440D05604E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D5C56B8F-56FB-4599-A833-2358F7EEFB9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9DA22209-4C3A-46FB-BF9C-BC44786275C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95A649AB-1A7D-4084-AB13-615C99B695D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81847D66-D668-421B-8A6B-F6381E8275F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1AE4F37F-7BEC-4D23-AE43-42CE08F95490}"/>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F9F0F89F-A9E7-49EE-AC44-CB6044EAA78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08CD143C-5F4C-4C3D-A432-083901A91065}"/>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51A4D8A2-4C51-4473-8A61-4239B03529CA}"/>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C32244B9-3B24-4DA4-9811-6B50FEFF27D2}"/>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082F14EC-DBFF-47B6-B202-9BC977BEA199}"/>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1FA7D3D8-0936-42E2-9DE5-7F4D13DECE49}"/>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B58E2DFE-2111-4E36-8CA5-F801C1F957C0}"/>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8790C2E6-1EB7-4FF7-8535-E46EB5A8F69F}"/>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6960E6CF-0C22-43BB-A5E6-09452E3207E6}"/>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E30BCC4A-0A6A-48D0-BD37-59F1A2B45DFE}"/>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74CD4CCD-C514-4037-9B79-A06885356606}"/>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6C0D8EE0-47ED-4B01-85F4-CC8922DE01B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FDE58359-0204-4A56-8753-832E255CF56D}"/>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2BD4C601-E716-456B-9856-AA7F4526C1E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26670</xdr:rowOff>
    </xdr:from>
    <xdr:to>
      <xdr:col>85</xdr:col>
      <xdr:colOff>126364</xdr:colOff>
      <xdr:row>42</xdr:row>
      <xdr:rowOff>26670</xdr:rowOff>
    </xdr:to>
    <xdr:cxnSp macro="">
      <xdr:nvCxnSpPr>
        <xdr:cNvPr id="413" name="直線コネクタ 412">
          <a:extLst>
            <a:ext uri="{FF2B5EF4-FFF2-40B4-BE49-F238E27FC236}">
              <a16:creationId xmlns:a16="http://schemas.microsoft.com/office/drawing/2014/main" id="{3F08E67C-C3BF-46D9-AD28-B085B2960115}"/>
            </a:ext>
          </a:extLst>
        </xdr:cNvPr>
        <xdr:cNvCxnSpPr/>
      </xdr:nvCxnSpPr>
      <xdr:spPr>
        <a:xfrm flipV="1">
          <a:off x="14703424" y="585406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30497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41EE5011-B144-4BD0-96DB-FF2272B6D10A}"/>
            </a:ext>
          </a:extLst>
        </xdr:cNvPr>
        <xdr:cNvSpPr txBox="1"/>
      </xdr:nvSpPr>
      <xdr:spPr>
        <a:xfrm>
          <a:off x="1474216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26670</xdr:rowOff>
    </xdr:from>
    <xdr:to>
      <xdr:col>86</xdr:col>
      <xdr:colOff>25400</xdr:colOff>
      <xdr:row>42</xdr:row>
      <xdr:rowOff>26670</xdr:rowOff>
    </xdr:to>
    <xdr:cxnSp macro="">
      <xdr:nvCxnSpPr>
        <xdr:cNvPr id="415" name="直線コネクタ 414">
          <a:extLst>
            <a:ext uri="{FF2B5EF4-FFF2-40B4-BE49-F238E27FC236}">
              <a16:creationId xmlns:a16="http://schemas.microsoft.com/office/drawing/2014/main" id="{9C3BDB8A-8C68-476A-9580-B6FC0E221CA8}"/>
            </a:ext>
          </a:extLst>
        </xdr:cNvPr>
        <xdr:cNvCxnSpPr/>
      </xdr:nvCxnSpPr>
      <xdr:spPr>
        <a:xfrm>
          <a:off x="14611350" y="722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144797</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64E181FE-FE3C-4BD1-BC14-86F178F7C1B9}"/>
            </a:ext>
          </a:extLst>
        </xdr:cNvPr>
        <xdr:cNvSpPr txBox="1"/>
      </xdr:nvSpPr>
      <xdr:spPr>
        <a:xfrm>
          <a:off x="14742160" y="562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417" name="直線コネクタ 416">
          <a:extLst>
            <a:ext uri="{FF2B5EF4-FFF2-40B4-BE49-F238E27FC236}">
              <a16:creationId xmlns:a16="http://schemas.microsoft.com/office/drawing/2014/main" id="{A3C97763-1AF7-4C72-9AE3-346055244E92}"/>
            </a:ext>
          </a:extLst>
        </xdr:cNvPr>
        <xdr:cNvCxnSpPr/>
      </xdr:nvCxnSpPr>
      <xdr:spPr>
        <a:xfrm>
          <a:off x="14611350" y="585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99712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4ACA9448-F273-4DDF-983C-F88C963E8DE3}"/>
            </a:ext>
          </a:extLst>
        </xdr:cNvPr>
        <xdr:cNvSpPr txBox="1"/>
      </xdr:nvSpPr>
      <xdr:spPr>
        <a:xfrm>
          <a:off x="14742160" y="626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419" name="フローチャート: 判断 418">
          <a:extLst>
            <a:ext uri="{FF2B5EF4-FFF2-40B4-BE49-F238E27FC236}">
              <a16:creationId xmlns:a16="http://schemas.microsoft.com/office/drawing/2014/main" id="{863BDBC6-4314-4623-BA9A-9D926C3969E4}"/>
            </a:ext>
          </a:extLst>
        </xdr:cNvPr>
        <xdr:cNvSpPr/>
      </xdr:nvSpPr>
      <xdr:spPr>
        <a:xfrm>
          <a:off x="14649450" y="6420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153035</xdr:rowOff>
    </xdr:from>
    <xdr:to>
      <xdr:col>81</xdr:col>
      <xdr:colOff>101600</xdr:colOff>
      <xdr:row>38</xdr:row>
      <xdr:rowOff>83185</xdr:rowOff>
    </xdr:to>
    <xdr:sp macro="" textlink="">
      <xdr:nvSpPr>
        <xdr:cNvPr id="420" name="フローチャート: 判断 419">
          <a:extLst>
            <a:ext uri="{FF2B5EF4-FFF2-40B4-BE49-F238E27FC236}">
              <a16:creationId xmlns:a16="http://schemas.microsoft.com/office/drawing/2014/main" id="{6C77755E-CF6B-474C-A3A8-162EAD2A2300}"/>
            </a:ext>
          </a:extLst>
        </xdr:cNvPr>
        <xdr:cNvSpPr/>
      </xdr:nvSpPr>
      <xdr:spPr>
        <a:xfrm>
          <a:off x="13887450" y="64966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421" name="フローチャート: 判断 420">
          <a:extLst>
            <a:ext uri="{FF2B5EF4-FFF2-40B4-BE49-F238E27FC236}">
              <a16:creationId xmlns:a16="http://schemas.microsoft.com/office/drawing/2014/main" id="{257B0A55-6C23-4A7A-BFBB-5E6FD193EBC3}"/>
            </a:ext>
          </a:extLst>
        </xdr:cNvPr>
        <xdr:cNvSpPr/>
      </xdr:nvSpPr>
      <xdr:spPr>
        <a:xfrm>
          <a:off x="13089890" y="64452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44450</xdr:rowOff>
    </xdr:from>
    <xdr:to>
      <xdr:col>72</xdr:col>
      <xdr:colOff>38100</xdr:colOff>
      <xdr:row>37</xdr:row>
      <xdr:rowOff>146050</xdr:rowOff>
    </xdr:to>
    <xdr:sp macro="" textlink="">
      <xdr:nvSpPr>
        <xdr:cNvPr id="422" name="フローチャート: 判断 421">
          <a:extLst>
            <a:ext uri="{FF2B5EF4-FFF2-40B4-BE49-F238E27FC236}">
              <a16:creationId xmlns:a16="http://schemas.microsoft.com/office/drawing/2014/main" id="{638ED56F-A1A4-4BD3-865C-BFFE32C20231}"/>
            </a:ext>
          </a:extLst>
        </xdr:cNvPr>
        <xdr:cNvSpPr/>
      </xdr:nvSpPr>
      <xdr:spPr>
        <a:xfrm>
          <a:off x="12303760" y="63900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423" name="フローチャート: 判断 422">
          <a:extLst>
            <a:ext uri="{FF2B5EF4-FFF2-40B4-BE49-F238E27FC236}">
              <a16:creationId xmlns:a16="http://schemas.microsoft.com/office/drawing/2014/main" id="{23BF653F-A2C0-4CF0-83C4-2821BE1140F1}"/>
            </a:ext>
          </a:extLst>
        </xdr:cNvPr>
        <xdr:cNvSpPr/>
      </xdr:nvSpPr>
      <xdr:spPr>
        <a:xfrm>
          <a:off x="11487150" y="6266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3E391662-DC98-4CBE-898B-F98E53AFC0D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F1BA54F3-3F6E-4484-B0F0-AEA0D8D6619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C0E88CA-4156-4070-B7C3-DAD1F7086E7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837BDB4-AA57-43A3-9BF2-6CCC9F7EE8D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14CB499-9D4D-4822-93AC-E3C7ADAB6A3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97790</xdr:rowOff>
    </xdr:from>
    <xdr:to>
      <xdr:col>85</xdr:col>
      <xdr:colOff>177800</xdr:colOff>
      <xdr:row>38</xdr:row>
      <xdr:rowOff>27940</xdr:rowOff>
    </xdr:to>
    <xdr:sp macro="" textlink="">
      <xdr:nvSpPr>
        <xdr:cNvPr id="429" name="楕円 428">
          <a:extLst>
            <a:ext uri="{FF2B5EF4-FFF2-40B4-BE49-F238E27FC236}">
              <a16:creationId xmlns:a16="http://schemas.microsoft.com/office/drawing/2014/main" id="{976B0047-DB6C-4795-A08C-5DCC411FF398}"/>
            </a:ext>
          </a:extLst>
        </xdr:cNvPr>
        <xdr:cNvSpPr/>
      </xdr:nvSpPr>
      <xdr:spPr>
        <a:xfrm>
          <a:off x="14649450" y="6437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76217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E5E72EFF-2DBE-4DDF-AF06-2B352E87BBC8}"/>
            </a:ext>
          </a:extLst>
        </xdr:cNvPr>
        <xdr:cNvSpPr txBox="1"/>
      </xdr:nvSpPr>
      <xdr:spPr>
        <a:xfrm>
          <a:off x="14742160"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57785</xdr:rowOff>
    </xdr:from>
    <xdr:to>
      <xdr:col>81</xdr:col>
      <xdr:colOff>101600</xdr:colOff>
      <xdr:row>38</xdr:row>
      <xdr:rowOff>159385</xdr:rowOff>
    </xdr:to>
    <xdr:sp macro="" textlink="">
      <xdr:nvSpPr>
        <xdr:cNvPr id="431" name="楕円 430">
          <a:extLst>
            <a:ext uri="{FF2B5EF4-FFF2-40B4-BE49-F238E27FC236}">
              <a16:creationId xmlns:a16="http://schemas.microsoft.com/office/drawing/2014/main" id="{035DA963-33A1-478E-928D-9CF6AB0FDE1D}"/>
            </a:ext>
          </a:extLst>
        </xdr:cNvPr>
        <xdr:cNvSpPr/>
      </xdr:nvSpPr>
      <xdr:spPr>
        <a:xfrm>
          <a:off x="13887450" y="65690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148590</xdr:rowOff>
    </xdr:from>
    <xdr:to>
      <xdr:col>85</xdr:col>
      <xdr:colOff>127000</xdr:colOff>
      <xdr:row>38</xdr:row>
      <xdr:rowOff>108585</xdr:rowOff>
    </xdr:to>
    <xdr:cxnSp macro="">
      <xdr:nvCxnSpPr>
        <xdr:cNvPr id="432" name="直線コネクタ 431">
          <a:extLst>
            <a:ext uri="{FF2B5EF4-FFF2-40B4-BE49-F238E27FC236}">
              <a16:creationId xmlns:a16="http://schemas.microsoft.com/office/drawing/2014/main" id="{5B5B23F3-4A56-480C-93AD-99E1F4064FF7}"/>
            </a:ext>
          </a:extLst>
        </xdr:cNvPr>
        <xdr:cNvCxnSpPr/>
      </xdr:nvCxnSpPr>
      <xdr:spPr>
        <a:xfrm flipV="1">
          <a:off x="13942060" y="6492240"/>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119380</xdr:rowOff>
    </xdr:to>
    <xdr:sp macro="" textlink="">
      <xdr:nvSpPr>
        <xdr:cNvPr id="433" name="楕円 432">
          <a:extLst>
            <a:ext uri="{FF2B5EF4-FFF2-40B4-BE49-F238E27FC236}">
              <a16:creationId xmlns:a16="http://schemas.microsoft.com/office/drawing/2014/main" id="{08D109A7-30ED-4622-8CC8-D336ED12F1BF}"/>
            </a:ext>
          </a:extLst>
        </xdr:cNvPr>
        <xdr:cNvSpPr/>
      </xdr:nvSpPr>
      <xdr:spPr>
        <a:xfrm>
          <a:off x="13089890" y="65366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68580</xdr:rowOff>
    </xdr:from>
    <xdr:to>
      <xdr:col>81</xdr:col>
      <xdr:colOff>50800</xdr:colOff>
      <xdr:row>38</xdr:row>
      <xdr:rowOff>108585</xdr:rowOff>
    </xdr:to>
    <xdr:cxnSp macro="">
      <xdr:nvCxnSpPr>
        <xdr:cNvPr id="434" name="直線コネクタ 433">
          <a:extLst>
            <a:ext uri="{FF2B5EF4-FFF2-40B4-BE49-F238E27FC236}">
              <a16:creationId xmlns:a16="http://schemas.microsoft.com/office/drawing/2014/main" id="{95904108-CB17-43C0-B2A5-A9694B5A06AE}"/>
            </a:ext>
          </a:extLst>
        </xdr:cNvPr>
        <xdr:cNvCxnSpPr/>
      </xdr:nvCxnSpPr>
      <xdr:spPr>
        <a:xfrm>
          <a:off x="13144500" y="658177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141605</xdr:rowOff>
    </xdr:from>
    <xdr:to>
      <xdr:col>72</xdr:col>
      <xdr:colOff>38100</xdr:colOff>
      <xdr:row>38</xdr:row>
      <xdr:rowOff>71755</xdr:rowOff>
    </xdr:to>
    <xdr:sp macro="" textlink="">
      <xdr:nvSpPr>
        <xdr:cNvPr id="435" name="楕円 434">
          <a:extLst>
            <a:ext uri="{FF2B5EF4-FFF2-40B4-BE49-F238E27FC236}">
              <a16:creationId xmlns:a16="http://schemas.microsoft.com/office/drawing/2014/main" id="{96784E71-2B68-46ED-BE53-0CC6E2E06DCF}"/>
            </a:ext>
          </a:extLst>
        </xdr:cNvPr>
        <xdr:cNvSpPr/>
      </xdr:nvSpPr>
      <xdr:spPr>
        <a:xfrm>
          <a:off x="12303760" y="6483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20955</xdr:rowOff>
    </xdr:from>
    <xdr:to>
      <xdr:col>76</xdr:col>
      <xdr:colOff>114300</xdr:colOff>
      <xdr:row>38</xdr:row>
      <xdr:rowOff>68580</xdr:rowOff>
    </xdr:to>
    <xdr:cxnSp macro="">
      <xdr:nvCxnSpPr>
        <xdr:cNvPr id="436" name="直線コネクタ 435">
          <a:extLst>
            <a:ext uri="{FF2B5EF4-FFF2-40B4-BE49-F238E27FC236}">
              <a16:creationId xmlns:a16="http://schemas.microsoft.com/office/drawing/2014/main" id="{F5687EC5-24CA-4A78-B371-509C92B97935}"/>
            </a:ext>
          </a:extLst>
        </xdr:cNvPr>
        <xdr:cNvCxnSpPr/>
      </xdr:nvCxnSpPr>
      <xdr:spPr>
        <a:xfrm>
          <a:off x="12346940" y="653224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92075</xdr:rowOff>
    </xdr:from>
    <xdr:to>
      <xdr:col>67</xdr:col>
      <xdr:colOff>101600</xdr:colOff>
      <xdr:row>38</xdr:row>
      <xdr:rowOff>22225</xdr:rowOff>
    </xdr:to>
    <xdr:sp macro="" textlink="">
      <xdr:nvSpPr>
        <xdr:cNvPr id="437" name="楕円 436">
          <a:extLst>
            <a:ext uri="{FF2B5EF4-FFF2-40B4-BE49-F238E27FC236}">
              <a16:creationId xmlns:a16="http://schemas.microsoft.com/office/drawing/2014/main" id="{1C70A18A-A974-467B-8A5E-89F0273037F8}"/>
            </a:ext>
          </a:extLst>
        </xdr:cNvPr>
        <xdr:cNvSpPr/>
      </xdr:nvSpPr>
      <xdr:spPr>
        <a:xfrm>
          <a:off x="11487150" y="64395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142875</xdr:rowOff>
    </xdr:from>
    <xdr:to>
      <xdr:col>71</xdr:col>
      <xdr:colOff>177800</xdr:colOff>
      <xdr:row>38</xdr:row>
      <xdr:rowOff>20955</xdr:rowOff>
    </xdr:to>
    <xdr:cxnSp macro="">
      <xdr:nvCxnSpPr>
        <xdr:cNvPr id="438" name="直線コネクタ 437">
          <a:extLst>
            <a:ext uri="{FF2B5EF4-FFF2-40B4-BE49-F238E27FC236}">
              <a16:creationId xmlns:a16="http://schemas.microsoft.com/office/drawing/2014/main" id="{7A5CF627-854B-4B03-97B2-4C47EA1AAFB0}"/>
            </a:ext>
          </a:extLst>
        </xdr:cNvPr>
        <xdr:cNvCxnSpPr/>
      </xdr:nvCxnSpPr>
      <xdr:spPr>
        <a:xfrm>
          <a:off x="11541760" y="6484620"/>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99712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AEA8129A-7BED-4A68-8BD6-C8392248E45D}"/>
            </a:ext>
          </a:extLst>
        </xdr:cNvPr>
        <xdr:cNvSpPr txBox="1"/>
      </xdr:nvSpPr>
      <xdr:spPr>
        <a:xfrm>
          <a:off x="1373823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50182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58663870-6822-445A-91F0-00BAEB65571A}"/>
            </a:ext>
          </a:extLst>
        </xdr:cNvPr>
        <xdr:cNvSpPr txBox="1"/>
      </xdr:nvSpPr>
      <xdr:spPr>
        <a:xfrm>
          <a:off x="1295718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162577</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543066A0-0BDD-41D4-93C2-BC6B1173F08F}"/>
            </a:ext>
          </a:extLst>
        </xdr:cNvPr>
        <xdr:cNvSpPr txBox="1"/>
      </xdr:nvSpPr>
      <xdr:spPr>
        <a:xfrm>
          <a:off x="1217105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6B3E4BF8-2881-4B8D-A383-EC2E95BB49B6}"/>
            </a:ext>
          </a:extLst>
        </xdr:cNvPr>
        <xdr:cNvSpPr txBox="1"/>
      </xdr:nvSpPr>
      <xdr:spPr>
        <a:xfrm>
          <a:off x="113544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150512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FB18399D-F6F0-45F4-BF60-01BBAA509B2A}"/>
            </a:ext>
          </a:extLst>
        </xdr:cNvPr>
        <xdr:cNvSpPr txBox="1"/>
      </xdr:nvSpPr>
      <xdr:spPr>
        <a:xfrm>
          <a:off x="1373823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110507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1CA4619B-B347-4193-ABC4-B59DEDA02AC8}"/>
            </a:ext>
          </a:extLst>
        </xdr:cNvPr>
        <xdr:cNvSpPr txBox="1"/>
      </xdr:nvSpPr>
      <xdr:spPr>
        <a:xfrm>
          <a:off x="1295718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62882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2F29C930-0D29-4AE7-9AD3-C46C190E11A0}"/>
            </a:ext>
          </a:extLst>
        </xdr:cNvPr>
        <xdr:cNvSpPr txBox="1"/>
      </xdr:nvSpPr>
      <xdr:spPr>
        <a:xfrm>
          <a:off x="121710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13352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A606F724-8637-473B-A95B-E96C09D85C58}"/>
            </a:ext>
          </a:extLst>
        </xdr:cNvPr>
        <xdr:cNvSpPr txBox="1"/>
      </xdr:nvSpPr>
      <xdr:spPr>
        <a:xfrm>
          <a:off x="113544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99EB021A-726B-4187-96A0-73FF33EE188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1D3EDD34-391C-4230-885F-D97DD1106DA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25E83D35-A16D-41AD-9D64-F4C4FEC0E19B}"/>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8EF6434A-F8BF-46CD-B334-5282588F8BA7}"/>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4A1F45D3-7BFB-4730-92AC-F59E7912E6A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BCB0B329-44D3-4AD3-A58F-6EB5C75C8BB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69B8D847-CE2F-4FBC-B1A5-2359AC56CEB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1F57F24C-9EC8-42E9-9B7C-5589364A3EB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FB6CC535-7044-4E05-BD1C-299F7053B59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857ECB68-8D00-475B-B3B7-A273582DD85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B5C0F58B-D835-4177-8572-5D20D1F30E79}"/>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8" name="テキスト ボックス 457">
          <a:extLst>
            <a:ext uri="{FF2B5EF4-FFF2-40B4-BE49-F238E27FC236}">
              <a16:creationId xmlns:a16="http://schemas.microsoft.com/office/drawing/2014/main" id="{39AD7365-189D-422D-B13F-5A403B0A9040}"/>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E71B0170-B411-4EE3-B8F7-A06A0995F65C}"/>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0" name="テキスト ボックス 459">
          <a:extLst>
            <a:ext uri="{FF2B5EF4-FFF2-40B4-BE49-F238E27FC236}">
              <a16:creationId xmlns:a16="http://schemas.microsoft.com/office/drawing/2014/main" id="{28D045CF-A8E5-494B-9ACC-3FAE71DE3DCA}"/>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4EBEC877-66F5-4898-A896-C9C8B58395A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2" name="テキスト ボックス 461">
          <a:extLst>
            <a:ext uri="{FF2B5EF4-FFF2-40B4-BE49-F238E27FC236}">
              <a16:creationId xmlns:a16="http://schemas.microsoft.com/office/drawing/2014/main" id="{7EF98F95-A2BC-4538-9781-46E440F08708}"/>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144C6DD0-FE93-47D0-AE19-8D77DA742C22}"/>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4" name="テキスト ボックス 463">
          <a:extLst>
            <a:ext uri="{FF2B5EF4-FFF2-40B4-BE49-F238E27FC236}">
              <a16:creationId xmlns:a16="http://schemas.microsoft.com/office/drawing/2014/main" id="{DD82543C-9A58-4906-B867-E0F3ACC4FD38}"/>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7985B562-1133-4026-9AB1-6CB59F70041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6" name="テキスト ボックス 465">
          <a:extLst>
            <a:ext uri="{FF2B5EF4-FFF2-40B4-BE49-F238E27FC236}">
              <a16:creationId xmlns:a16="http://schemas.microsoft.com/office/drawing/2014/main" id="{0FB3FCB2-0758-4AC6-87BF-D41D8EBF6672}"/>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77073C7E-650F-4D3B-AC6C-48DB744AD023}"/>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2A552E4F-F332-4582-9956-4D741D7BCCA6}"/>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BC294306-D15A-47C9-BCCD-C911624F244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118110</xdr:rowOff>
    </xdr:to>
    <xdr:cxnSp macro="">
      <xdr:nvCxnSpPr>
        <xdr:cNvPr id="470" name="直線コネクタ 469">
          <a:extLst>
            <a:ext uri="{FF2B5EF4-FFF2-40B4-BE49-F238E27FC236}">
              <a16:creationId xmlns:a16="http://schemas.microsoft.com/office/drawing/2014/main" id="{7D5B1FE1-E026-4FEA-AF5E-2E3DF0451CC0}"/>
            </a:ext>
          </a:extLst>
        </xdr:cNvPr>
        <xdr:cNvCxnSpPr/>
      </xdr:nvCxnSpPr>
      <xdr:spPr>
        <a:xfrm flipV="1">
          <a:off x="19947254" y="573024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57592AEF-9829-47B6-BF11-31DE81EB0A94}"/>
            </a:ext>
          </a:extLst>
        </xdr:cNvPr>
        <xdr:cNvSpPr txBox="1"/>
      </xdr:nvSpPr>
      <xdr:spPr>
        <a:xfrm>
          <a:off x="19985990"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72" name="直線コネクタ 471">
          <a:extLst>
            <a:ext uri="{FF2B5EF4-FFF2-40B4-BE49-F238E27FC236}">
              <a16:creationId xmlns:a16="http://schemas.microsoft.com/office/drawing/2014/main" id="{3234EAF7-41CF-4A00-81CC-FE2B62FA4968}"/>
            </a:ext>
          </a:extLst>
        </xdr:cNvPr>
        <xdr:cNvCxnSpPr/>
      </xdr:nvCxnSpPr>
      <xdr:spPr>
        <a:xfrm>
          <a:off x="19885660" y="714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1CFC414B-1118-4854-97BD-DFC323060F8D}"/>
            </a:ext>
          </a:extLst>
        </xdr:cNvPr>
        <xdr:cNvSpPr txBox="1"/>
      </xdr:nvSpPr>
      <xdr:spPr>
        <a:xfrm>
          <a:off x="1998599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474" name="直線コネクタ 473">
          <a:extLst>
            <a:ext uri="{FF2B5EF4-FFF2-40B4-BE49-F238E27FC236}">
              <a16:creationId xmlns:a16="http://schemas.microsoft.com/office/drawing/2014/main" id="{66666095-425C-42C1-B5D3-85C7238E9263}"/>
            </a:ext>
          </a:extLst>
        </xdr:cNvPr>
        <xdr:cNvCxnSpPr/>
      </xdr:nvCxnSpPr>
      <xdr:spPr>
        <a:xfrm>
          <a:off x="19885660" y="573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53357</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330312E7-0531-475F-A3B1-864CBF0C8C36}"/>
            </a:ext>
          </a:extLst>
        </xdr:cNvPr>
        <xdr:cNvSpPr txBox="1"/>
      </xdr:nvSpPr>
      <xdr:spPr>
        <a:xfrm>
          <a:off x="19985990" y="6400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476" name="フローチャート: 判断 475">
          <a:extLst>
            <a:ext uri="{FF2B5EF4-FFF2-40B4-BE49-F238E27FC236}">
              <a16:creationId xmlns:a16="http://schemas.microsoft.com/office/drawing/2014/main" id="{9291504C-8414-4DE9-9273-82C2C2390E12}"/>
            </a:ext>
          </a:extLst>
        </xdr:cNvPr>
        <xdr:cNvSpPr/>
      </xdr:nvSpPr>
      <xdr:spPr>
        <a:xfrm>
          <a:off x="19904710" y="6418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90170</xdr:rowOff>
    </xdr:from>
    <xdr:to>
      <xdr:col>112</xdr:col>
      <xdr:colOff>38100</xdr:colOff>
      <xdr:row>38</xdr:row>
      <xdr:rowOff>20320</xdr:rowOff>
    </xdr:to>
    <xdr:sp macro="" textlink="">
      <xdr:nvSpPr>
        <xdr:cNvPr id="477" name="フローチャート: 判断 476">
          <a:extLst>
            <a:ext uri="{FF2B5EF4-FFF2-40B4-BE49-F238E27FC236}">
              <a16:creationId xmlns:a16="http://schemas.microsoft.com/office/drawing/2014/main" id="{2FA1E1DA-3935-47F5-8C43-74864D7E588B}"/>
            </a:ext>
          </a:extLst>
        </xdr:cNvPr>
        <xdr:cNvSpPr/>
      </xdr:nvSpPr>
      <xdr:spPr>
        <a:xfrm>
          <a:off x="19161760" y="64376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478" name="フローチャート: 判断 477">
          <a:extLst>
            <a:ext uri="{FF2B5EF4-FFF2-40B4-BE49-F238E27FC236}">
              <a16:creationId xmlns:a16="http://schemas.microsoft.com/office/drawing/2014/main" id="{E491FDD2-967F-4D2A-8E25-636585622691}"/>
            </a:ext>
          </a:extLst>
        </xdr:cNvPr>
        <xdr:cNvSpPr/>
      </xdr:nvSpPr>
      <xdr:spPr>
        <a:xfrm>
          <a:off x="18345150" y="63804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479" name="フローチャート: 判断 478">
          <a:extLst>
            <a:ext uri="{FF2B5EF4-FFF2-40B4-BE49-F238E27FC236}">
              <a16:creationId xmlns:a16="http://schemas.microsoft.com/office/drawing/2014/main" id="{0AF66B18-0BDF-4714-8864-66DF2D405158}"/>
            </a:ext>
          </a:extLst>
        </xdr:cNvPr>
        <xdr:cNvSpPr/>
      </xdr:nvSpPr>
      <xdr:spPr>
        <a:xfrm>
          <a:off x="17547590" y="63995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480" name="フローチャート: 判断 479">
          <a:extLst>
            <a:ext uri="{FF2B5EF4-FFF2-40B4-BE49-F238E27FC236}">
              <a16:creationId xmlns:a16="http://schemas.microsoft.com/office/drawing/2014/main" id="{1C2F2F56-214F-4C6F-A951-6D6B5AC269AD}"/>
            </a:ext>
          </a:extLst>
        </xdr:cNvPr>
        <xdr:cNvSpPr/>
      </xdr:nvSpPr>
      <xdr:spPr>
        <a:xfrm>
          <a:off x="16761460" y="6456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2933277B-C091-43E6-A902-70E306865A2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0682636-522F-4362-B896-2092DE42729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E9D06F5-8163-494D-AA90-037EB1A15C5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3E737D4-BA99-44C4-9F4B-989D29EC7FB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ECF5085-51F3-4161-B901-ED5294F6D75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21590</xdr:rowOff>
    </xdr:from>
    <xdr:to>
      <xdr:col>116</xdr:col>
      <xdr:colOff>114300</xdr:colOff>
      <xdr:row>33</xdr:row>
      <xdr:rowOff>123190</xdr:rowOff>
    </xdr:to>
    <xdr:sp macro="" textlink="">
      <xdr:nvSpPr>
        <xdr:cNvPr id="486" name="楕円 485">
          <a:extLst>
            <a:ext uri="{FF2B5EF4-FFF2-40B4-BE49-F238E27FC236}">
              <a16:creationId xmlns:a16="http://schemas.microsoft.com/office/drawing/2014/main" id="{5A8A42E6-DBAE-4B95-90CE-153A278B8D91}"/>
            </a:ext>
          </a:extLst>
        </xdr:cNvPr>
        <xdr:cNvSpPr/>
      </xdr:nvSpPr>
      <xdr:spPr>
        <a:xfrm>
          <a:off x="19904710" y="56756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146067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75DF2567-A471-4A67-9DF2-A7061C68BE68}"/>
            </a:ext>
          </a:extLst>
        </xdr:cNvPr>
        <xdr:cNvSpPr txBox="1"/>
      </xdr:nvSpPr>
      <xdr:spPr>
        <a:xfrm>
          <a:off x="19985990" y="563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105410</xdr:rowOff>
    </xdr:from>
    <xdr:to>
      <xdr:col>112</xdr:col>
      <xdr:colOff>38100</xdr:colOff>
      <xdr:row>34</xdr:row>
      <xdr:rowOff>35560</xdr:rowOff>
    </xdr:to>
    <xdr:sp macro="" textlink="">
      <xdr:nvSpPr>
        <xdr:cNvPr id="488" name="楕円 487">
          <a:extLst>
            <a:ext uri="{FF2B5EF4-FFF2-40B4-BE49-F238E27FC236}">
              <a16:creationId xmlns:a16="http://schemas.microsoft.com/office/drawing/2014/main" id="{1135CF0A-BCAF-4DF9-A248-ECBDE7B71098}"/>
            </a:ext>
          </a:extLst>
        </xdr:cNvPr>
        <xdr:cNvSpPr/>
      </xdr:nvSpPr>
      <xdr:spPr>
        <a:xfrm>
          <a:off x="19161760" y="57613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72390</xdr:rowOff>
    </xdr:from>
    <xdr:to>
      <xdr:col>116</xdr:col>
      <xdr:colOff>63500</xdr:colOff>
      <xdr:row>33</xdr:row>
      <xdr:rowOff>156210</xdr:rowOff>
    </xdr:to>
    <xdr:cxnSp macro="">
      <xdr:nvCxnSpPr>
        <xdr:cNvPr id="489" name="直線コネクタ 488">
          <a:extLst>
            <a:ext uri="{FF2B5EF4-FFF2-40B4-BE49-F238E27FC236}">
              <a16:creationId xmlns:a16="http://schemas.microsoft.com/office/drawing/2014/main" id="{D29BD6AD-D2F9-4C37-9BE8-B49B867C6604}"/>
            </a:ext>
          </a:extLst>
        </xdr:cNvPr>
        <xdr:cNvCxnSpPr/>
      </xdr:nvCxnSpPr>
      <xdr:spPr>
        <a:xfrm flipV="1">
          <a:off x="19204940" y="5730240"/>
          <a:ext cx="74295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135890</xdr:rowOff>
    </xdr:from>
    <xdr:to>
      <xdr:col>107</xdr:col>
      <xdr:colOff>101600</xdr:colOff>
      <xdr:row>34</xdr:row>
      <xdr:rowOff>66040</xdr:rowOff>
    </xdr:to>
    <xdr:sp macro="" textlink="">
      <xdr:nvSpPr>
        <xdr:cNvPr id="490" name="楕円 489">
          <a:extLst>
            <a:ext uri="{FF2B5EF4-FFF2-40B4-BE49-F238E27FC236}">
              <a16:creationId xmlns:a16="http://schemas.microsoft.com/office/drawing/2014/main" id="{47B5B590-0040-42B3-89E3-B3166E6B96AB}"/>
            </a:ext>
          </a:extLst>
        </xdr:cNvPr>
        <xdr:cNvSpPr/>
      </xdr:nvSpPr>
      <xdr:spPr>
        <a:xfrm>
          <a:off x="18345150" y="5789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156210</xdr:rowOff>
    </xdr:from>
    <xdr:to>
      <xdr:col>111</xdr:col>
      <xdr:colOff>177800</xdr:colOff>
      <xdr:row>34</xdr:row>
      <xdr:rowOff>15240</xdr:rowOff>
    </xdr:to>
    <xdr:cxnSp macro="">
      <xdr:nvCxnSpPr>
        <xdr:cNvPr id="491" name="直線コネクタ 490">
          <a:extLst>
            <a:ext uri="{FF2B5EF4-FFF2-40B4-BE49-F238E27FC236}">
              <a16:creationId xmlns:a16="http://schemas.microsoft.com/office/drawing/2014/main" id="{EBF5EB76-D5FD-485A-87E0-6A066A6DAEEE}"/>
            </a:ext>
          </a:extLst>
        </xdr:cNvPr>
        <xdr:cNvCxnSpPr/>
      </xdr:nvCxnSpPr>
      <xdr:spPr>
        <a:xfrm flipV="1">
          <a:off x="18399760" y="5815965"/>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151130</xdr:rowOff>
    </xdr:from>
    <xdr:to>
      <xdr:col>102</xdr:col>
      <xdr:colOff>165100</xdr:colOff>
      <xdr:row>34</xdr:row>
      <xdr:rowOff>81280</xdr:rowOff>
    </xdr:to>
    <xdr:sp macro="" textlink="">
      <xdr:nvSpPr>
        <xdr:cNvPr id="492" name="楕円 491">
          <a:extLst>
            <a:ext uri="{FF2B5EF4-FFF2-40B4-BE49-F238E27FC236}">
              <a16:creationId xmlns:a16="http://schemas.microsoft.com/office/drawing/2014/main" id="{E3FA5339-5F5C-4689-A46C-DA5D540BAB2B}"/>
            </a:ext>
          </a:extLst>
        </xdr:cNvPr>
        <xdr:cNvSpPr/>
      </xdr:nvSpPr>
      <xdr:spPr>
        <a:xfrm>
          <a:off x="17547590" y="58089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15240</xdr:rowOff>
    </xdr:from>
    <xdr:to>
      <xdr:col>107</xdr:col>
      <xdr:colOff>50800</xdr:colOff>
      <xdr:row>34</xdr:row>
      <xdr:rowOff>30480</xdr:rowOff>
    </xdr:to>
    <xdr:cxnSp macro="">
      <xdr:nvCxnSpPr>
        <xdr:cNvPr id="493" name="直線コネクタ 492">
          <a:extLst>
            <a:ext uri="{FF2B5EF4-FFF2-40B4-BE49-F238E27FC236}">
              <a16:creationId xmlns:a16="http://schemas.microsoft.com/office/drawing/2014/main" id="{8636D7C7-A7D2-495B-AEBD-62588151006B}"/>
            </a:ext>
          </a:extLst>
        </xdr:cNvPr>
        <xdr:cNvCxnSpPr/>
      </xdr:nvCxnSpPr>
      <xdr:spPr>
        <a:xfrm flipV="1">
          <a:off x="17602200" y="584835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166370</xdr:rowOff>
    </xdr:from>
    <xdr:to>
      <xdr:col>98</xdr:col>
      <xdr:colOff>38100</xdr:colOff>
      <xdr:row>34</xdr:row>
      <xdr:rowOff>96520</xdr:rowOff>
    </xdr:to>
    <xdr:sp macro="" textlink="">
      <xdr:nvSpPr>
        <xdr:cNvPr id="494" name="楕円 493">
          <a:extLst>
            <a:ext uri="{FF2B5EF4-FFF2-40B4-BE49-F238E27FC236}">
              <a16:creationId xmlns:a16="http://schemas.microsoft.com/office/drawing/2014/main" id="{8A78B5B9-CFFD-4AEE-A891-931AEB08C90B}"/>
            </a:ext>
          </a:extLst>
        </xdr:cNvPr>
        <xdr:cNvSpPr/>
      </xdr:nvSpPr>
      <xdr:spPr>
        <a:xfrm>
          <a:off x="16761460" y="58280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30480</xdr:rowOff>
    </xdr:from>
    <xdr:to>
      <xdr:col>102</xdr:col>
      <xdr:colOff>114300</xdr:colOff>
      <xdr:row>34</xdr:row>
      <xdr:rowOff>45720</xdr:rowOff>
    </xdr:to>
    <xdr:cxnSp macro="">
      <xdr:nvCxnSpPr>
        <xdr:cNvPr id="495" name="直線コネクタ 494">
          <a:extLst>
            <a:ext uri="{FF2B5EF4-FFF2-40B4-BE49-F238E27FC236}">
              <a16:creationId xmlns:a16="http://schemas.microsoft.com/office/drawing/2014/main" id="{F9BCAEA4-D76A-47AD-8B98-8A972C4BF5B6}"/>
            </a:ext>
          </a:extLst>
        </xdr:cNvPr>
        <xdr:cNvCxnSpPr/>
      </xdr:nvCxnSpPr>
      <xdr:spPr>
        <a:xfrm flipV="1">
          <a:off x="16804640" y="585787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11447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ACFBF391-4217-4326-B131-810AB3EE9AD3}"/>
            </a:ext>
          </a:extLst>
        </xdr:cNvPr>
        <xdr:cNvSpPr txBox="1"/>
      </xdr:nvSpPr>
      <xdr:spPr>
        <a:xfrm>
          <a:off x="18982132" y="653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129557</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21ADDA76-A573-40CC-98BF-A1715D80A9FB}"/>
            </a:ext>
          </a:extLst>
        </xdr:cNvPr>
        <xdr:cNvSpPr txBox="1"/>
      </xdr:nvSpPr>
      <xdr:spPr>
        <a:xfrm>
          <a:off x="18182032"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144797</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D2D0682C-90A1-4290-B369-155EF795CCDD}"/>
            </a:ext>
          </a:extLst>
        </xdr:cNvPr>
        <xdr:cNvSpPr txBox="1"/>
      </xdr:nvSpPr>
      <xdr:spPr>
        <a:xfrm>
          <a:off x="17384472" y="648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34307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1896F8A5-3AF6-40A0-AAF0-97450970BFB3}"/>
            </a:ext>
          </a:extLst>
        </xdr:cNvPr>
        <xdr:cNvSpPr txBox="1"/>
      </xdr:nvSpPr>
      <xdr:spPr>
        <a:xfrm>
          <a:off x="16588817" y="654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52087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8D215112-F0B7-413C-883F-99F1B2EA5077}"/>
            </a:ext>
          </a:extLst>
        </xdr:cNvPr>
        <xdr:cNvSpPr txBox="1"/>
      </xdr:nvSpPr>
      <xdr:spPr>
        <a:xfrm>
          <a:off x="18982132" y="55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82567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5172DDE7-5796-4BC7-968C-16FA4863F02A}"/>
            </a:ext>
          </a:extLst>
        </xdr:cNvPr>
        <xdr:cNvSpPr txBox="1"/>
      </xdr:nvSpPr>
      <xdr:spPr>
        <a:xfrm>
          <a:off x="18182032" y="55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97807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A0076B-E2C7-4028-9436-56CEC0315BFA}"/>
            </a:ext>
          </a:extLst>
        </xdr:cNvPr>
        <xdr:cNvSpPr txBox="1"/>
      </xdr:nvSpPr>
      <xdr:spPr>
        <a:xfrm>
          <a:off x="17384472" y="55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113047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5DF1EC75-0545-4D77-8FAC-B5CA2AFC6E1F}"/>
            </a:ext>
          </a:extLst>
        </xdr:cNvPr>
        <xdr:cNvSpPr txBox="1"/>
      </xdr:nvSpPr>
      <xdr:spPr>
        <a:xfrm>
          <a:off x="16588817" y="55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E5B2731-1064-4825-8C27-5A1FE562AF5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4A4C6361-2A22-44D3-9542-196E70FFDCC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EC24AA18-E721-487D-BC34-6FB070490D7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1CA90E0E-CC53-4894-A0F4-B624B840725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F0AB165-59C1-4D08-852C-478DC38950A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9C041AC-19BC-461B-A96A-D411999B69D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2A4A0E5F-7A78-43F8-841D-9C321F73F0D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F09C2EF-5BD5-4123-B76B-0B82064A6C6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958E660D-833F-4CE6-AF50-AEC7EE3B23C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D79D5C90-E760-4981-AE91-6A4440B7AB4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4" name="テキスト ボックス 513">
          <a:extLst>
            <a:ext uri="{FF2B5EF4-FFF2-40B4-BE49-F238E27FC236}">
              <a16:creationId xmlns:a16="http://schemas.microsoft.com/office/drawing/2014/main" id="{AC5533C9-B61D-4E30-A175-1F91527AE91F}"/>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55707077-54C4-40BE-999D-1114FD8E037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6" name="テキスト ボックス 515">
          <a:extLst>
            <a:ext uri="{FF2B5EF4-FFF2-40B4-BE49-F238E27FC236}">
              <a16:creationId xmlns:a16="http://schemas.microsoft.com/office/drawing/2014/main" id="{28B53D1C-1AF6-434E-9452-C10A7DA1A307}"/>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B4F4CF5F-7CBE-41D0-8CCB-94D5A881039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A8B9C9DD-5B4C-4DDB-AD3A-49A93A40382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1793E9CD-DCC8-4CE9-922E-592BF2AC5BB7}"/>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F16FA7B0-6CD6-4352-9379-5CB73963DDE3}"/>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354C4235-AD3D-4570-903E-240D752112DF}"/>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EDE5D89E-6B37-4776-8A09-EF8BD64FC282}"/>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61B08ED7-7233-4069-9221-FB562845CF59}"/>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5EF9122C-C912-407E-930C-8FF7E4F439E8}"/>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E9BFBC28-4825-4A69-8B8B-EFF8191E077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4C890738-6549-43C2-8CA8-6596E863540E}"/>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70AA4571-A8C5-40BB-81F6-3EF82469903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528" name="直線コネクタ 527">
          <a:extLst>
            <a:ext uri="{FF2B5EF4-FFF2-40B4-BE49-F238E27FC236}">
              <a16:creationId xmlns:a16="http://schemas.microsoft.com/office/drawing/2014/main" id="{66D36F92-FD8C-4E4F-AF0D-E05ED73F29A6}"/>
            </a:ext>
          </a:extLst>
        </xdr:cNvPr>
        <xdr:cNvCxnSpPr/>
      </xdr:nvCxnSpPr>
      <xdr:spPr>
        <a:xfrm flipV="1">
          <a:off x="14703424" y="96297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7B7A4F8A-4B24-4BE7-818E-3CD671D9B912}"/>
            </a:ext>
          </a:extLst>
        </xdr:cNvPr>
        <xdr:cNvSpPr txBox="1"/>
      </xdr:nvSpPr>
      <xdr:spPr>
        <a:xfrm>
          <a:off x="14742160" y="1113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530" name="直線コネクタ 529">
          <a:extLst>
            <a:ext uri="{FF2B5EF4-FFF2-40B4-BE49-F238E27FC236}">
              <a16:creationId xmlns:a16="http://schemas.microsoft.com/office/drawing/2014/main" id="{852AB60B-A3DF-43FB-AF22-9ACFC9EAA109}"/>
            </a:ext>
          </a:extLst>
        </xdr:cNvPr>
        <xdr:cNvCxnSpPr/>
      </xdr:nvCxnSpPr>
      <xdr:spPr>
        <a:xfrm>
          <a:off x="14611350" y="11125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B63B78AA-44A4-4E17-9648-F46981C80B6D}"/>
            </a:ext>
          </a:extLst>
        </xdr:cNvPr>
        <xdr:cNvSpPr txBox="1"/>
      </xdr:nvSpPr>
      <xdr:spPr>
        <a:xfrm>
          <a:off x="14742160" y="940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532" name="直線コネクタ 531">
          <a:extLst>
            <a:ext uri="{FF2B5EF4-FFF2-40B4-BE49-F238E27FC236}">
              <a16:creationId xmlns:a16="http://schemas.microsoft.com/office/drawing/2014/main" id="{B9642B10-4004-4C7C-A37A-4B33D3150C8F}"/>
            </a:ext>
          </a:extLst>
        </xdr:cNvPr>
        <xdr:cNvCxnSpPr/>
      </xdr:nvCxnSpPr>
      <xdr:spPr>
        <a:xfrm>
          <a:off x="14611350" y="962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22877</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A90CEAD5-7F20-43F6-8ED9-11BADF8B9D3C}"/>
            </a:ext>
          </a:extLst>
        </xdr:cNvPr>
        <xdr:cNvSpPr txBox="1"/>
      </xdr:nvSpPr>
      <xdr:spPr>
        <a:xfrm>
          <a:off x="14742160" y="10477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34" name="フローチャート: 判断 533">
          <a:extLst>
            <a:ext uri="{FF2B5EF4-FFF2-40B4-BE49-F238E27FC236}">
              <a16:creationId xmlns:a16="http://schemas.microsoft.com/office/drawing/2014/main" id="{323783BE-ED84-4629-8809-A9F2A162CDFB}"/>
            </a:ext>
          </a:extLst>
        </xdr:cNvPr>
        <xdr:cNvSpPr/>
      </xdr:nvSpPr>
      <xdr:spPr>
        <a:xfrm>
          <a:off x="14649450" y="105048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535" name="フローチャート: 判断 534">
          <a:extLst>
            <a:ext uri="{FF2B5EF4-FFF2-40B4-BE49-F238E27FC236}">
              <a16:creationId xmlns:a16="http://schemas.microsoft.com/office/drawing/2014/main" id="{E1996F6B-D762-43F8-9E05-C146B7CC320E}"/>
            </a:ext>
          </a:extLst>
        </xdr:cNvPr>
        <xdr:cNvSpPr/>
      </xdr:nvSpPr>
      <xdr:spPr>
        <a:xfrm>
          <a:off x="13887450" y="104228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36" name="フローチャート: 判断 535">
          <a:extLst>
            <a:ext uri="{FF2B5EF4-FFF2-40B4-BE49-F238E27FC236}">
              <a16:creationId xmlns:a16="http://schemas.microsoft.com/office/drawing/2014/main" id="{399811E6-1948-4BBB-ADC2-C36F9F3BBB0E}"/>
            </a:ext>
          </a:extLst>
        </xdr:cNvPr>
        <xdr:cNvSpPr/>
      </xdr:nvSpPr>
      <xdr:spPr>
        <a:xfrm>
          <a:off x="13089890" y="103466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537" name="フローチャート: 判断 536">
          <a:extLst>
            <a:ext uri="{FF2B5EF4-FFF2-40B4-BE49-F238E27FC236}">
              <a16:creationId xmlns:a16="http://schemas.microsoft.com/office/drawing/2014/main" id="{17568DD9-63BD-4CAD-8D1D-00B9739F3672}"/>
            </a:ext>
          </a:extLst>
        </xdr:cNvPr>
        <xdr:cNvSpPr/>
      </xdr:nvSpPr>
      <xdr:spPr>
        <a:xfrm>
          <a:off x="12303760" y="10228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538" name="フローチャート: 判断 537">
          <a:extLst>
            <a:ext uri="{FF2B5EF4-FFF2-40B4-BE49-F238E27FC236}">
              <a16:creationId xmlns:a16="http://schemas.microsoft.com/office/drawing/2014/main" id="{0F24B9ED-2DB9-4459-B760-C31E54F5C2DC}"/>
            </a:ext>
          </a:extLst>
        </xdr:cNvPr>
        <xdr:cNvSpPr/>
      </xdr:nvSpPr>
      <xdr:spPr>
        <a:xfrm>
          <a:off x="11487150" y="100037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9F73F2C-07E1-4A41-96E0-FE034F827E8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7F46802-1285-41DE-A424-9759BE6DADE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F8CA8655-F639-4D99-958B-A89FD17B2B0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3569C03-5712-4B9D-B033-50455AD602A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34CD0EC-261F-4A1F-9962-15E22C4A47C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44" name="楕円 543">
          <a:extLst>
            <a:ext uri="{FF2B5EF4-FFF2-40B4-BE49-F238E27FC236}">
              <a16:creationId xmlns:a16="http://schemas.microsoft.com/office/drawing/2014/main" id="{BB556E5C-DEE4-4B47-8C93-5806F3D5462F}"/>
            </a:ext>
          </a:extLst>
        </xdr:cNvPr>
        <xdr:cNvSpPr/>
      </xdr:nvSpPr>
      <xdr:spPr>
        <a:xfrm>
          <a:off x="14649450" y="10337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71137</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F37585F6-63FD-4F7F-8249-86F2E5BA1CD8}"/>
            </a:ext>
          </a:extLst>
        </xdr:cNvPr>
        <xdr:cNvSpPr txBox="1"/>
      </xdr:nvSpPr>
      <xdr:spPr>
        <a:xfrm>
          <a:off x="14742160" y="1018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59690</xdr:rowOff>
    </xdr:from>
    <xdr:to>
      <xdr:col>81</xdr:col>
      <xdr:colOff>101600</xdr:colOff>
      <xdr:row>59</xdr:row>
      <xdr:rowOff>161290</xdr:rowOff>
    </xdr:to>
    <xdr:sp macro="" textlink="">
      <xdr:nvSpPr>
        <xdr:cNvPr id="546" name="楕円 545">
          <a:extLst>
            <a:ext uri="{FF2B5EF4-FFF2-40B4-BE49-F238E27FC236}">
              <a16:creationId xmlns:a16="http://schemas.microsoft.com/office/drawing/2014/main" id="{6198E7E2-2E48-44F1-AA01-9EEA99122751}"/>
            </a:ext>
          </a:extLst>
        </xdr:cNvPr>
        <xdr:cNvSpPr/>
      </xdr:nvSpPr>
      <xdr:spPr>
        <a:xfrm>
          <a:off x="13887450" y="101714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110490</xdr:rowOff>
    </xdr:from>
    <xdr:to>
      <xdr:col>85</xdr:col>
      <xdr:colOff>127000</xdr:colOff>
      <xdr:row>60</xdr:row>
      <xdr:rowOff>99060</xdr:rowOff>
    </xdr:to>
    <xdr:cxnSp macro="">
      <xdr:nvCxnSpPr>
        <xdr:cNvPr id="547" name="直線コネクタ 546">
          <a:extLst>
            <a:ext uri="{FF2B5EF4-FFF2-40B4-BE49-F238E27FC236}">
              <a16:creationId xmlns:a16="http://schemas.microsoft.com/office/drawing/2014/main" id="{E6B28A73-A316-4ADC-A624-6FA955CC8DDF}"/>
            </a:ext>
          </a:extLst>
        </xdr:cNvPr>
        <xdr:cNvCxnSpPr/>
      </xdr:nvCxnSpPr>
      <xdr:spPr>
        <a:xfrm>
          <a:off x="13942060" y="10226040"/>
          <a:ext cx="762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548" name="楕円 547">
          <a:extLst>
            <a:ext uri="{FF2B5EF4-FFF2-40B4-BE49-F238E27FC236}">
              <a16:creationId xmlns:a16="http://schemas.microsoft.com/office/drawing/2014/main" id="{59E9F4EF-C899-432B-993B-5671BAA4ED10}"/>
            </a:ext>
          </a:extLst>
        </xdr:cNvPr>
        <xdr:cNvSpPr/>
      </xdr:nvSpPr>
      <xdr:spPr>
        <a:xfrm>
          <a:off x="13089890" y="10032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110490</xdr:rowOff>
    </xdr:to>
    <xdr:cxnSp macro="">
      <xdr:nvCxnSpPr>
        <xdr:cNvPr id="549" name="直線コネクタ 548">
          <a:extLst>
            <a:ext uri="{FF2B5EF4-FFF2-40B4-BE49-F238E27FC236}">
              <a16:creationId xmlns:a16="http://schemas.microsoft.com/office/drawing/2014/main" id="{FAFE8C80-D83A-4BA4-B0AE-75A9B36CF778}"/>
            </a:ext>
          </a:extLst>
        </xdr:cNvPr>
        <xdr:cNvCxnSpPr/>
      </xdr:nvCxnSpPr>
      <xdr:spPr>
        <a:xfrm>
          <a:off x="13144500" y="10077450"/>
          <a:ext cx="79756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105410</xdr:rowOff>
    </xdr:from>
    <xdr:to>
      <xdr:col>72</xdr:col>
      <xdr:colOff>38100</xdr:colOff>
      <xdr:row>58</xdr:row>
      <xdr:rowOff>35560</xdr:rowOff>
    </xdr:to>
    <xdr:sp macro="" textlink="">
      <xdr:nvSpPr>
        <xdr:cNvPr id="550" name="楕円 549">
          <a:extLst>
            <a:ext uri="{FF2B5EF4-FFF2-40B4-BE49-F238E27FC236}">
              <a16:creationId xmlns:a16="http://schemas.microsoft.com/office/drawing/2014/main" id="{A54E1650-0990-4172-A11F-C62924C9130A}"/>
            </a:ext>
          </a:extLst>
        </xdr:cNvPr>
        <xdr:cNvSpPr/>
      </xdr:nvSpPr>
      <xdr:spPr>
        <a:xfrm>
          <a:off x="12303760" y="98761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156210</xdr:rowOff>
    </xdr:from>
    <xdr:to>
      <xdr:col>76</xdr:col>
      <xdr:colOff>114300</xdr:colOff>
      <xdr:row>58</xdr:row>
      <xdr:rowOff>137160</xdr:rowOff>
    </xdr:to>
    <xdr:cxnSp macro="">
      <xdr:nvCxnSpPr>
        <xdr:cNvPr id="551" name="直線コネクタ 550">
          <a:extLst>
            <a:ext uri="{FF2B5EF4-FFF2-40B4-BE49-F238E27FC236}">
              <a16:creationId xmlns:a16="http://schemas.microsoft.com/office/drawing/2014/main" id="{B750D848-3379-4619-864B-AEB6EDBE1477}"/>
            </a:ext>
          </a:extLst>
        </xdr:cNvPr>
        <xdr:cNvCxnSpPr/>
      </xdr:nvCxnSpPr>
      <xdr:spPr>
        <a:xfrm>
          <a:off x="12346940" y="9930765"/>
          <a:ext cx="797560"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101600</xdr:rowOff>
    </xdr:from>
    <xdr:to>
      <xdr:col>67</xdr:col>
      <xdr:colOff>101600</xdr:colOff>
      <xdr:row>57</xdr:row>
      <xdr:rowOff>31750</xdr:rowOff>
    </xdr:to>
    <xdr:sp macro="" textlink="">
      <xdr:nvSpPr>
        <xdr:cNvPr id="552" name="楕円 551">
          <a:extLst>
            <a:ext uri="{FF2B5EF4-FFF2-40B4-BE49-F238E27FC236}">
              <a16:creationId xmlns:a16="http://schemas.microsoft.com/office/drawing/2014/main" id="{1FD6BCD5-A179-46F6-8E48-F4937BA95C88}"/>
            </a:ext>
          </a:extLst>
        </xdr:cNvPr>
        <xdr:cNvSpPr/>
      </xdr:nvSpPr>
      <xdr:spPr>
        <a:xfrm>
          <a:off x="11487150" y="96989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152400</xdr:rowOff>
    </xdr:from>
    <xdr:to>
      <xdr:col>71</xdr:col>
      <xdr:colOff>177800</xdr:colOff>
      <xdr:row>57</xdr:row>
      <xdr:rowOff>156210</xdr:rowOff>
    </xdr:to>
    <xdr:cxnSp macro="">
      <xdr:nvCxnSpPr>
        <xdr:cNvPr id="553" name="直線コネクタ 552">
          <a:extLst>
            <a:ext uri="{FF2B5EF4-FFF2-40B4-BE49-F238E27FC236}">
              <a16:creationId xmlns:a16="http://schemas.microsoft.com/office/drawing/2014/main" id="{447021A9-8E01-4055-8190-9CB927DBD9AD}"/>
            </a:ext>
          </a:extLst>
        </xdr:cNvPr>
        <xdr:cNvCxnSpPr/>
      </xdr:nvCxnSpPr>
      <xdr:spPr>
        <a:xfrm>
          <a:off x="11541760" y="9753600"/>
          <a:ext cx="80518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60977</xdr:rowOff>
    </xdr:from>
    <xdr:ext cx="405111" cy="259045"/>
    <xdr:sp macro="" textlink="">
      <xdr:nvSpPr>
        <xdr:cNvPr id="554" name="n_1aveValue【学校施設】&#10;有形固定資産減価償却率">
          <a:extLst>
            <a:ext uri="{FF2B5EF4-FFF2-40B4-BE49-F238E27FC236}">
              <a16:creationId xmlns:a16="http://schemas.microsoft.com/office/drawing/2014/main" id="{FDE35E03-5D28-4EAE-B606-797975E345AB}"/>
            </a:ext>
          </a:extLst>
        </xdr:cNvPr>
        <xdr:cNvSpPr txBox="1"/>
      </xdr:nvSpPr>
      <xdr:spPr>
        <a:xfrm>
          <a:off x="1373823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555" name="n_2aveValue【学校施設】&#10;有形固定資産減価償却率">
          <a:extLst>
            <a:ext uri="{FF2B5EF4-FFF2-40B4-BE49-F238E27FC236}">
              <a16:creationId xmlns:a16="http://schemas.microsoft.com/office/drawing/2014/main" id="{C9B2D967-2AE1-4690-8A79-71E28162026E}"/>
            </a:ext>
          </a:extLst>
        </xdr:cNvPr>
        <xdr:cNvSpPr txBox="1"/>
      </xdr:nvSpPr>
      <xdr:spPr>
        <a:xfrm>
          <a:off x="1295718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34307</xdr:rowOff>
    </xdr:from>
    <xdr:ext cx="405111" cy="259045"/>
    <xdr:sp macro="" textlink="">
      <xdr:nvSpPr>
        <xdr:cNvPr id="556" name="n_3aveValue【学校施設】&#10;有形固定資産減価償却率">
          <a:extLst>
            <a:ext uri="{FF2B5EF4-FFF2-40B4-BE49-F238E27FC236}">
              <a16:creationId xmlns:a16="http://schemas.microsoft.com/office/drawing/2014/main" id="{24F41328-DC14-415D-8B65-5A92D209B892}"/>
            </a:ext>
          </a:extLst>
        </xdr:cNvPr>
        <xdr:cNvSpPr txBox="1"/>
      </xdr:nvSpPr>
      <xdr:spPr>
        <a:xfrm>
          <a:off x="1217105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148607</xdr:rowOff>
    </xdr:from>
    <xdr:ext cx="405111" cy="259045"/>
    <xdr:sp macro="" textlink="">
      <xdr:nvSpPr>
        <xdr:cNvPr id="557" name="n_4aveValue【学校施設】&#10;有形固定資産減価償却率">
          <a:extLst>
            <a:ext uri="{FF2B5EF4-FFF2-40B4-BE49-F238E27FC236}">
              <a16:creationId xmlns:a16="http://schemas.microsoft.com/office/drawing/2014/main" id="{A54983AB-ADCC-46E4-8D8A-8BFE7EF41AD2}"/>
            </a:ext>
          </a:extLst>
        </xdr:cNvPr>
        <xdr:cNvSpPr txBox="1"/>
      </xdr:nvSpPr>
      <xdr:spPr>
        <a:xfrm>
          <a:off x="1135444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6367</xdr:rowOff>
    </xdr:from>
    <xdr:ext cx="405111" cy="259045"/>
    <xdr:sp macro="" textlink="">
      <xdr:nvSpPr>
        <xdr:cNvPr id="558" name="n_1mainValue【学校施設】&#10;有形固定資産減価償却率">
          <a:extLst>
            <a:ext uri="{FF2B5EF4-FFF2-40B4-BE49-F238E27FC236}">
              <a16:creationId xmlns:a16="http://schemas.microsoft.com/office/drawing/2014/main" id="{D9BCF4F3-71C5-4DB1-B2C5-532F7A1EF8D0}"/>
            </a:ext>
          </a:extLst>
        </xdr:cNvPr>
        <xdr:cNvSpPr txBox="1"/>
      </xdr:nvSpPr>
      <xdr:spPr>
        <a:xfrm>
          <a:off x="1373823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33037</xdr:rowOff>
    </xdr:from>
    <xdr:ext cx="405111" cy="259045"/>
    <xdr:sp macro="" textlink="">
      <xdr:nvSpPr>
        <xdr:cNvPr id="559" name="n_2mainValue【学校施設】&#10;有形固定資産減価償却率">
          <a:extLst>
            <a:ext uri="{FF2B5EF4-FFF2-40B4-BE49-F238E27FC236}">
              <a16:creationId xmlns:a16="http://schemas.microsoft.com/office/drawing/2014/main" id="{C2468619-6B72-4F04-B8C4-B249C2427327}"/>
            </a:ext>
          </a:extLst>
        </xdr:cNvPr>
        <xdr:cNvSpPr txBox="1"/>
      </xdr:nvSpPr>
      <xdr:spPr>
        <a:xfrm>
          <a:off x="1295718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52087</xdr:rowOff>
    </xdr:from>
    <xdr:ext cx="405111" cy="259045"/>
    <xdr:sp macro="" textlink="">
      <xdr:nvSpPr>
        <xdr:cNvPr id="560" name="n_3mainValue【学校施設】&#10;有形固定資産減価償却率">
          <a:extLst>
            <a:ext uri="{FF2B5EF4-FFF2-40B4-BE49-F238E27FC236}">
              <a16:creationId xmlns:a16="http://schemas.microsoft.com/office/drawing/2014/main" id="{0280FCFC-72BE-4350-A6E4-E0D8A08B8682}"/>
            </a:ext>
          </a:extLst>
        </xdr:cNvPr>
        <xdr:cNvSpPr txBox="1"/>
      </xdr:nvSpPr>
      <xdr:spPr>
        <a:xfrm>
          <a:off x="1217105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48277</xdr:rowOff>
    </xdr:from>
    <xdr:ext cx="405111" cy="259045"/>
    <xdr:sp macro="" textlink="">
      <xdr:nvSpPr>
        <xdr:cNvPr id="561" name="n_4mainValue【学校施設】&#10;有形固定資産減価償却率">
          <a:extLst>
            <a:ext uri="{FF2B5EF4-FFF2-40B4-BE49-F238E27FC236}">
              <a16:creationId xmlns:a16="http://schemas.microsoft.com/office/drawing/2014/main" id="{EBDCF4BB-CC68-4DFE-86A8-BE72046F895D}"/>
            </a:ext>
          </a:extLst>
        </xdr:cNvPr>
        <xdr:cNvSpPr txBox="1"/>
      </xdr:nvSpPr>
      <xdr:spPr>
        <a:xfrm>
          <a:off x="113544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D1EB68C2-2113-421B-97A9-DCEE82F98B8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32E1F8E3-D442-4845-8C2A-627B4798069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B15E9A4C-3EEF-46CD-AE99-F455A9EE0662}"/>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87FC66C1-D1DD-48B3-B827-9F81D598DCE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89BA410C-1206-4989-8912-4779DC83B74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71B81EDD-F271-4FC7-BEAC-0121FC36EDC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34E766F2-474E-4F49-9902-581942C1AC3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3F7BD639-21DC-42E1-962B-46B78908EB0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59A5B176-C195-440A-BEB9-E9A30781072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91EFB2D7-8876-47D9-B5E9-B6D02E201B1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3A12E2B8-1454-48CA-A576-EC6F53A9665C}"/>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600F6A99-B1F3-421F-AB22-0F905DE39BAA}"/>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749ED6B2-8CE0-4431-BA41-98BE7D9222B1}"/>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862BE7B4-FAF0-4686-AF6F-29CEEEF345D6}"/>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C3C2BAEF-8D1F-43CE-84F2-C063F8FED7CA}"/>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FEEC21AB-3A64-4A22-AE84-AB6776ED14B7}"/>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080C3CDC-F037-4AEF-8D23-EC63C5225990}"/>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6F5C222D-9BE7-4DE4-9656-547F41EC5678}"/>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8ACD35DC-F582-4E56-A660-BBD2CF21A463}"/>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608F7F48-4E1E-4B0E-A56E-2298BAF935A9}"/>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1A17F51E-C975-41A1-961D-7C9A40AA50EC}"/>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4CAE36A5-DD89-46B7-8324-8FC0CF39B2E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0DB3B0C1-0D18-48B8-8FA4-2F039B2E139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5E3AF3C3-36E0-45A5-8679-FB251C52F22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586" name="直線コネクタ 585">
          <a:extLst>
            <a:ext uri="{FF2B5EF4-FFF2-40B4-BE49-F238E27FC236}">
              <a16:creationId xmlns:a16="http://schemas.microsoft.com/office/drawing/2014/main" id="{132EB1A6-7592-428A-A93B-7D3019D097E0}"/>
            </a:ext>
          </a:extLst>
        </xdr:cNvPr>
        <xdr:cNvCxnSpPr/>
      </xdr:nvCxnSpPr>
      <xdr:spPr>
        <a:xfrm flipV="1">
          <a:off x="19947254" y="9582150"/>
          <a:ext cx="0" cy="1302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587" name="【学校施設】&#10;一人当たり面積最小値テキスト">
          <a:extLst>
            <a:ext uri="{FF2B5EF4-FFF2-40B4-BE49-F238E27FC236}">
              <a16:creationId xmlns:a16="http://schemas.microsoft.com/office/drawing/2014/main" id="{40C8BF1C-8662-4A3B-AB54-775B9F1A48D0}"/>
            </a:ext>
          </a:extLst>
        </xdr:cNvPr>
        <xdr:cNvSpPr txBox="1"/>
      </xdr:nvSpPr>
      <xdr:spPr>
        <a:xfrm>
          <a:off x="19985990" y="1088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588" name="直線コネクタ 587">
          <a:extLst>
            <a:ext uri="{FF2B5EF4-FFF2-40B4-BE49-F238E27FC236}">
              <a16:creationId xmlns:a16="http://schemas.microsoft.com/office/drawing/2014/main" id="{62AE6B5F-6AC3-4010-9598-12379CF102E5}"/>
            </a:ext>
          </a:extLst>
        </xdr:cNvPr>
        <xdr:cNvCxnSpPr/>
      </xdr:nvCxnSpPr>
      <xdr:spPr>
        <a:xfrm>
          <a:off x="19885660" y="10884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589" name="【学校施設】&#10;一人当たり面積最大値テキスト">
          <a:extLst>
            <a:ext uri="{FF2B5EF4-FFF2-40B4-BE49-F238E27FC236}">
              <a16:creationId xmlns:a16="http://schemas.microsoft.com/office/drawing/2014/main" id="{F729ED44-CA31-42DF-80F2-FA3C0D24F189}"/>
            </a:ext>
          </a:extLst>
        </xdr:cNvPr>
        <xdr:cNvSpPr txBox="1"/>
      </xdr:nvSpPr>
      <xdr:spPr>
        <a:xfrm>
          <a:off x="1998599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590" name="直線コネクタ 589">
          <a:extLst>
            <a:ext uri="{FF2B5EF4-FFF2-40B4-BE49-F238E27FC236}">
              <a16:creationId xmlns:a16="http://schemas.microsoft.com/office/drawing/2014/main" id="{0067FF2B-23BB-411C-95C3-0C6FDB547A0B}"/>
            </a:ext>
          </a:extLst>
        </xdr:cNvPr>
        <xdr:cNvCxnSpPr/>
      </xdr:nvCxnSpPr>
      <xdr:spPr>
        <a:xfrm>
          <a:off x="19885660" y="9582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85107</xdr:rowOff>
    </xdr:from>
    <xdr:ext cx="469744" cy="259045"/>
    <xdr:sp macro="" textlink="">
      <xdr:nvSpPr>
        <xdr:cNvPr id="591" name="【学校施設】&#10;一人当たり面積平均値テキスト">
          <a:extLst>
            <a:ext uri="{FF2B5EF4-FFF2-40B4-BE49-F238E27FC236}">
              <a16:creationId xmlns:a16="http://schemas.microsoft.com/office/drawing/2014/main" id="{34824C35-CA2E-4D62-A6B8-40DF14F60441}"/>
            </a:ext>
          </a:extLst>
        </xdr:cNvPr>
        <xdr:cNvSpPr txBox="1"/>
      </xdr:nvSpPr>
      <xdr:spPr>
        <a:xfrm>
          <a:off x="19985990" y="1003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592" name="フローチャート: 判断 591">
          <a:extLst>
            <a:ext uri="{FF2B5EF4-FFF2-40B4-BE49-F238E27FC236}">
              <a16:creationId xmlns:a16="http://schemas.microsoft.com/office/drawing/2014/main" id="{32B427B2-9B82-483F-9FE6-6472EF1F570F}"/>
            </a:ext>
          </a:extLst>
        </xdr:cNvPr>
        <xdr:cNvSpPr/>
      </xdr:nvSpPr>
      <xdr:spPr>
        <a:xfrm>
          <a:off x="19904710" y="1017397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593" name="フローチャート: 判断 592">
          <a:extLst>
            <a:ext uri="{FF2B5EF4-FFF2-40B4-BE49-F238E27FC236}">
              <a16:creationId xmlns:a16="http://schemas.microsoft.com/office/drawing/2014/main" id="{45275B3E-9BB9-4E54-BAA6-F37C8C8E7019}"/>
            </a:ext>
          </a:extLst>
        </xdr:cNvPr>
        <xdr:cNvSpPr/>
      </xdr:nvSpPr>
      <xdr:spPr>
        <a:xfrm>
          <a:off x="19161760" y="10172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594" name="フローチャート: 判断 593">
          <a:extLst>
            <a:ext uri="{FF2B5EF4-FFF2-40B4-BE49-F238E27FC236}">
              <a16:creationId xmlns:a16="http://schemas.microsoft.com/office/drawing/2014/main" id="{0E50BBBA-70EA-4E9D-BA83-1204D41FB44F}"/>
            </a:ext>
          </a:extLst>
        </xdr:cNvPr>
        <xdr:cNvSpPr/>
      </xdr:nvSpPr>
      <xdr:spPr>
        <a:xfrm>
          <a:off x="18345150" y="10219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595" name="フローチャート: 判断 594">
          <a:extLst>
            <a:ext uri="{FF2B5EF4-FFF2-40B4-BE49-F238E27FC236}">
              <a16:creationId xmlns:a16="http://schemas.microsoft.com/office/drawing/2014/main" id="{E16F8129-1B7B-43FA-84F1-4DBF98ECA248}"/>
            </a:ext>
          </a:extLst>
        </xdr:cNvPr>
        <xdr:cNvSpPr/>
      </xdr:nvSpPr>
      <xdr:spPr>
        <a:xfrm>
          <a:off x="17547590" y="102749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596" name="フローチャート: 判断 595">
          <a:extLst>
            <a:ext uri="{FF2B5EF4-FFF2-40B4-BE49-F238E27FC236}">
              <a16:creationId xmlns:a16="http://schemas.microsoft.com/office/drawing/2014/main" id="{24101AA3-D1A9-45C0-81B7-ACACB1C32E9F}"/>
            </a:ext>
          </a:extLst>
        </xdr:cNvPr>
        <xdr:cNvSpPr/>
      </xdr:nvSpPr>
      <xdr:spPr>
        <a:xfrm>
          <a:off x="16761460" y="10549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CD04253-EFAC-47EC-BA6E-273F4826B22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303AC95E-9EE3-4A9C-AB9F-B8970632564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DB62EFC-A7C9-4C43-85B0-6BCC50899CB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B2BFD7C-880E-48A3-8E0F-CA4FC63191C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80D7F1B-BF60-45D1-8853-1228DBD5E49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97790</xdr:rowOff>
    </xdr:from>
    <xdr:to>
      <xdr:col>116</xdr:col>
      <xdr:colOff>114300</xdr:colOff>
      <xdr:row>60</xdr:row>
      <xdr:rowOff>27940</xdr:rowOff>
    </xdr:to>
    <xdr:sp macro="" textlink="">
      <xdr:nvSpPr>
        <xdr:cNvPr id="602" name="楕円 601">
          <a:extLst>
            <a:ext uri="{FF2B5EF4-FFF2-40B4-BE49-F238E27FC236}">
              <a16:creationId xmlns:a16="http://schemas.microsoft.com/office/drawing/2014/main" id="{1A0F7EAF-182F-44BE-B7D5-3D3A1D2EB5C8}"/>
            </a:ext>
          </a:extLst>
        </xdr:cNvPr>
        <xdr:cNvSpPr/>
      </xdr:nvSpPr>
      <xdr:spPr>
        <a:xfrm>
          <a:off x="19904710" y="102095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76217</xdr:rowOff>
    </xdr:from>
    <xdr:ext cx="469744" cy="259045"/>
    <xdr:sp macro="" textlink="">
      <xdr:nvSpPr>
        <xdr:cNvPr id="603" name="【学校施設】&#10;一人当たり面積該当値テキスト">
          <a:extLst>
            <a:ext uri="{FF2B5EF4-FFF2-40B4-BE49-F238E27FC236}">
              <a16:creationId xmlns:a16="http://schemas.microsoft.com/office/drawing/2014/main" id="{3EAA9562-A014-4A96-B6D4-5316CEF22F28}"/>
            </a:ext>
          </a:extLst>
        </xdr:cNvPr>
        <xdr:cNvSpPr txBox="1"/>
      </xdr:nvSpPr>
      <xdr:spPr>
        <a:xfrm>
          <a:off x="19985990" y="1019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138430</xdr:rowOff>
    </xdr:from>
    <xdr:to>
      <xdr:col>112</xdr:col>
      <xdr:colOff>38100</xdr:colOff>
      <xdr:row>60</xdr:row>
      <xdr:rowOff>68580</xdr:rowOff>
    </xdr:to>
    <xdr:sp macro="" textlink="">
      <xdr:nvSpPr>
        <xdr:cNvPr id="604" name="楕円 603">
          <a:extLst>
            <a:ext uri="{FF2B5EF4-FFF2-40B4-BE49-F238E27FC236}">
              <a16:creationId xmlns:a16="http://schemas.microsoft.com/office/drawing/2014/main" id="{4CF81656-20D6-4B67-8F46-C0FAB74788CF}"/>
            </a:ext>
          </a:extLst>
        </xdr:cNvPr>
        <xdr:cNvSpPr/>
      </xdr:nvSpPr>
      <xdr:spPr>
        <a:xfrm>
          <a:off x="19161760" y="1025017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148590</xdr:rowOff>
    </xdr:from>
    <xdr:to>
      <xdr:col>116</xdr:col>
      <xdr:colOff>63500</xdr:colOff>
      <xdr:row>60</xdr:row>
      <xdr:rowOff>17780</xdr:rowOff>
    </xdr:to>
    <xdr:cxnSp macro="">
      <xdr:nvCxnSpPr>
        <xdr:cNvPr id="605" name="直線コネクタ 604">
          <a:extLst>
            <a:ext uri="{FF2B5EF4-FFF2-40B4-BE49-F238E27FC236}">
              <a16:creationId xmlns:a16="http://schemas.microsoft.com/office/drawing/2014/main" id="{BB31BC4E-A290-419D-BF36-186F3FEFF627}"/>
            </a:ext>
          </a:extLst>
        </xdr:cNvPr>
        <xdr:cNvCxnSpPr/>
      </xdr:nvCxnSpPr>
      <xdr:spPr>
        <a:xfrm flipV="1">
          <a:off x="19204940" y="10264140"/>
          <a:ext cx="74295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7620</xdr:rowOff>
    </xdr:from>
    <xdr:to>
      <xdr:col>107</xdr:col>
      <xdr:colOff>101600</xdr:colOff>
      <xdr:row>60</xdr:row>
      <xdr:rowOff>109220</xdr:rowOff>
    </xdr:to>
    <xdr:sp macro="" textlink="">
      <xdr:nvSpPr>
        <xdr:cNvPr id="606" name="楕円 605">
          <a:extLst>
            <a:ext uri="{FF2B5EF4-FFF2-40B4-BE49-F238E27FC236}">
              <a16:creationId xmlns:a16="http://schemas.microsoft.com/office/drawing/2014/main" id="{267B57DE-F176-4C8E-A01D-3D2D8CE997D9}"/>
            </a:ext>
          </a:extLst>
        </xdr:cNvPr>
        <xdr:cNvSpPr/>
      </xdr:nvSpPr>
      <xdr:spPr>
        <a:xfrm>
          <a:off x="18345150" y="102965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17780</xdr:rowOff>
    </xdr:from>
    <xdr:to>
      <xdr:col>111</xdr:col>
      <xdr:colOff>177800</xdr:colOff>
      <xdr:row>60</xdr:row>
      <xdr:rowOff>58420</xdr:rowOff>
    </xdr:to>
    <xdr:cxnSp macro="">
      <xdr:nvCxnSpPr>
        <xdr:cNvPr id="607" name="直線コネクタ 606">
          <a:extLst>
            <a:ext uri="{FF2B5EF4-FFF2-40B4-BE49-F238E27FC236}">
              <a16:creationId xmlns:a16="http://schemas.microsoft.com/office/drawing/2014/main" id="{8F95BD31-A4C3-4899-AE19-CAD15B6649E9}"/>
            </a:ext>
          </a:extLst>
        </xdr:cNvPr>
        <xdr:cNvCxnSpPr/>
      </xdr:nvCxnSpPr>
      <xdr:spPr>
        <a:xfrm flipV="1">
          <a:off x="18399760" y="10308590"/>
          <a:ext cx="80518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36830</xdr:rowOff>
    </xdr:from>
    <xdr:to>
      <xdr:col>102</xdr:col>
      <xdr:colOff>165100</xdr:colOff>
      <xdr:row>60</xdr:row>
      <xdr:rowOff>138430</xdr:rowOff>
    </xdr:to>
    <xdr:sp macro="" textlink="">
      <xdr:nvSpPr>
        <xdr:cNvPr id="608" name="楕円 607">
          <a:extLst>
            <a:ext uri="{FF2B5EF4-FFF2-40B4-BE49-F238E27FC236}">
              <a16:creationId xmlns:a16="http://schemas.microsoft.com/office/drawing/2014/main" id="{1FA6918D-2B7E-4B2A-926B-A242778740A0}"/>
            </a:ext>
          </a:extLst>
        </xdr:cNvPr>
        <xdr:cNvSpPr/>
      </xdr:nvSpPr>
      <xdr:spPr>
        <a:xfrm>
          <a:off x="17547590" y="103238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58420</xdr:rowOff>
    </xdr:from>
    <xdr:to>
      <xdr:col>107</xdr:col>
      <xdr:colOff>50800</xdr:colOff>
      <xdr:row>60</xdr:row>
      <xdr:rowOff>87630</xdr:rowOff>
    </xdr:to>
    <xdr:cxnSp macro="">
      <xdr:nvCxnSpPr>
        <xdr:cNvPr id="609" name="直線コネクタ 608">
          <a:extLst>
            <a:ext uri="{FF2B5EF4-FFF2-40B4-BE49-F238E27FC236}">
              <a16:creationId xmlns:a16="http://schemas.microsoft.com/office/drawing/2014/main" id="{155EDD5D-AEF0-4057-9AAE-F50885BCCEF8}"/>
            </a:ext>
          </a:extLst>
        </xdr:cNvPr>
        <xdr:cNvCxnSpPr/>
      </xdr:nvCxnSpPr>
      <xdr:spPr>
        <a:xfrm flipV="1">
          <a:off x="17602200" y="10341610"/>
          <a:ext cx="79756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66040</xdr:rowOff>
    </xdr:from>
    <xdr:to>
      <xdr:col>98</xdr:col>
      <xdr:colOff>38100</xdr:colOff>
      <xdr:row>60</xdr:row>
      <xdr:rowOff>167640</xdr:rowOff>
    </xdr:to>
    <xdr:sp macro="" textlink="">
      <xdr:nvSpPr>
        <xdr:cNvPr id="610" name="楕円 609">
          <a:extLst>
            <a:ext uri="{FF2B5EF4-FFF2-40B4-BE49-F238E27FC236}">
              <a16:creationId xmlns:a16="http://schemas.microsoft.com/office/drawing/2014/main" id="{D1A09137-AF9C-4038-A961-80BA8880A1A6}"/>
            </a:ext>
          </a:extLst>
        </xdr:cNvPr>
        <xdr:cNvSpPr/>
      </xdr:nvSpPr>
      <xdr:spPr>
        <a:xfrm>
          <a:off x="16761460" y="103511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87630</xdr:rowOff>
    </xdr:from>
    <xdr:to>
      <xdr:col>102</xdr:col>
      <xdr:colOff>114300</xdr:colOff>
      <xdr:row>60</xdr:row>
      <xdr:rowOff>116840</xdr:rowOff>
    </xdr:to>
    <xdr:cxnSp macro="">
      <xdr:nvCxnSpPr>
        <xdr:cNvPr id="611" name="直線コネクタ 610">
          <a:extLst>
            <a:ext uri="{FF2B5EF4-FFF2-40B4-BE49-F238E27FC236}">
              <a16:creationId xmlns:a16="http://schemas.microsoft.com/office/drawing/2014/main" id="{51413396-8E3E-404B-8F28-A9409B99DA4F}"/>
            </a:ext>
          </a:extLst>
        </xdr:cNvPr>
        <xdr:cNvCxnSpPr/>
      </xdr:nvCxnSpPr>
      <xdr:spPr>
        <a:xfrm flipV="1">
          <a:off x="16804640" y="10378440"/>
          <a:ext cx="79756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17</xdr:rowOff>
    </xdr:from>
    <xdr:ext cx="469744" cy="259045"/>
    <xdr:sp macro="" textlink="">
      <xdr:nvSpPr>
        <xdr:cNvPr id="612" name="n_1aveValue【学校施設】&#10;一人当たり面積">
          <a:extLst>
            <a:ext uri="{FF2B5EF4-FFF2-40B4-BE49-F238E27FC236}">
              <a16:creationId xmlns:a16="http://schemas.microsoft.com/office/drawing/2014/main" id="{58FC9787-4E20-4ABF-9B74-A30C4DEAF0B0}"/>
            </a:ext>
          </a:extLst>
        </xdr:cNvPr>
        <xdr:cNvSpPr txBox="1"/>
      </xdr:nvSpPr>
      <xdr:spPr>
        <a:xfrm>
          <a:off x="18982132" y="994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52087</xdr:rowOff>
    </xdr:from>
    <xdr:ext cx="469744" cy="259045"/>
    <xdr:sp macro="" textlink="">
      <xdr:nvSpPr>
        <xdr:cNvPr id="613" name="n_2aveValue【学校施設】&#10;一人当たり面積">
          <a:extLst>
            <a:ext uri="{FF2B5EF4-FFF2-40B4-BE49-F238E27FC236}">
              <a16:creationId xmlns:a16="http://schemas.microsoft.com/office/drawing/2014/main" id="{FE74FF35-5828-4022-AD65-3952E7979602}"/>
            </a:ext>
          </a:extLst>
        </xdr:cNvPr>
        <xdr:cNvSpPr txBox="1"/>
      </xdr:nvSpPr>
      <xdr:spPr>
        <a:xfrm>
          <a:off x="18182032" y="99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104157</xdr:rowOff>
    </xdr:from>
    <xdr:ext cx="469744" cy="259045"/>
    <xdr:sp macro="" textlink="">
      <xdr:nvSpPr>
        <xdr:cNvPr id="614" name="n_3aveValue【学校施設】&#10;一人当たり面積">
          <a:extLst>
            <a:ext uri="{FF2B5EF4-FFF2-40B4-BE49-F238E27FC236}">
              <a16:creationId xmlns:a16="http://schemas.microsoft.com/office/drawing/2014/main" id="{152AFCF8-E4F0-461E-8DB3-921F1962B922}"/>
            </a:ext>
          </a:extLst>
        </xdr:cNvPr>
        <xdr:cNvSpPr txBox="1"/>
      </xdr:nvSpPr>
      <xdr:spPr>
        <a:xfrm>
          <a:off x="17384472" y="1004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615" name="n_4aveValue【学校施設】&#10;一人当たり面積">
          <a:extLst>
            <a:ext uri="{FF2B5EF4-FFF2-40B4-BE49-F238E27FC236}">
              <a16:creationId xmlns:a16="http://schemas.microsoft.com/office/drawing/2014/main" id="{B8189100-5A79-4F36-88BE-F860336541D7}"/>
            </a:ext>
          </a:extLst>
        </xdr:cNvPr>
        <xdr:cNvSpPr txBox="1"/>
      </xdr:nvSpPr>
      <xdr:spPr>
        <a:xfrm>
          <a:off x="16588817" y="1065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59707</xdr:rowOff>
    </xdr:from>
    <xdr:ext cx="469744" cy="259045"/>
    <xdr:sp macro="" textlink="">
      <xdr:nvSpPr>
        <xdr:cNvPr id="616" name="n_1mainValue【学校施設】&#10;一人当たり面積">
          <a:extLst>
            <a:ext uri="{FF2B5EF4-FFF2-40B4-BE49-F238E27FC236}">
              <a16:creationId xmlns:a16="http://schemas.microsoft.com/office/drawing/2014/main" id="{9C0BB188-17A7-4417-9B95-769392E679D9}"/>
            </a:ext>
          </a:extLst>
        </xdr:cNvPr>
        <xdr:cNvSpPr txBox="1"/>
      </xdr:nvSpPr>
      <xdr:spPr>
        <a:xfrm>
          <a:off x="18982132"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100347</xdr:rowOff>
    </xdr:from>
    <xdr:ext cx="469744" cy="259045"/>
    <xdr:sp macro="" textlink="">
      <xdr:nvSpPr>
        <xdr:cNvPr id="617" name="n_2mainValue【学校施設】&#10;一人当たり面積">
          <a:extLst>
            <a:ext uri="{FF2B5EF4-FFF2-40B4-BE49-F238E27FC236}">
              <a16:creationId xmlns:a16="http://schemas.microsoft.com/office/drawing/2014/main" id="{4155BC09-7FA5-4878-A857-79BFB7CDE137}"/>
            </a:ext>
          </a:extLst>
        </xdr:cNvPr>
        <xdr:cNvSpPr txBox="1"/>
      </xdr:nvSpPr>
      <xdr:spPr>
        <a:xfrm>
          <a:off x="18182032"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129557</xdr:rowOff>
    </xdr:from>
    <xdr:ext cx="469744" cy="259045"/>
    <xdr:sp macro="" textlink="">
      <xdr:nvSpPr>
        <xdr:cNvPr id="618" name="n_3mainValue【学校施設】&#10;一人当たり面積">
          <a:extLst>
            <a:ext uri="{FF2B5EF4-FFF2-40B4-BE49-F238E27FC236}">
              <a16:creationId xmlns:a16="http://schemas.microsoft.com/office/drawing/2014/main" id="{EB7107C5-AC0B-4DB3-B6BC-2CB964AE2903}"/>
            </a:ext>
          </a:extLst>
        </xdr:cNvPr>
        <xdr:cNvSpPr txBox="1"/>
      </xdr:nvSpPr>
      <xdr:spPr>
        <a:xfrm>
          <a:off x="17384472"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12717</xdr:rowOff>
    </xdr:from>
    <xdr:ext cx="469744" cy="259045"/>
    <xdr:sp macro="" textlink="">
      <xdr:nvSpPr>
        <xdr:cNvPr id="619" name="n_4mainValue【学校施設】&#10;一人当たり面積">
          <a:extLst>
            <a:ext uri="{FF2B5EF4-FFF2-40B4-BE49-F238E27FC236}">
              <a16:creationId xmlns:a16="http://schemas.microsoft.com/office/drawing/2014/main" id="{5DFD72A2-76FA-49AC-B242-EAAC7B2DB9E3}"/>
            </a:ext>
          </a:extLst>
        </xdr:cNvPr>
        <xdr:cNvSpPr txBox="1"/>
      </xdr:nvSpPr>
      <xdr:spPr>
        <a:xfrm>
          <a:off x="16588817" y="1013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EAF0535E-B944-4CDD-B0DC-D49F1C43B73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9DEBF9DF-1E02-43B6-AF58-5739D98CF53F}"/>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96258CBE-B742-41D8-8A6E-63370985C51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3B3FE438-B611-4F48-A30A-3E019B66A6D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9DC68069-858A-4B4A-8F6C-E2C20DA3666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FE82B709-BF85-4409-A567-7D0AE46F832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5C8C9A09-2ED1-426C-842A-E98B4A38F24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95F32B16-A816-4416-97ED-59BA3E033465}"/>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A5C19761-4989-4A1D-BCE9-F2E352B56DD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43A6DC41-282F-4EAC-92B5-400D84344D5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EAE1AC42-2677-4B35-88F1-15FD0CA1910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DD6E7748-2ACF-40EB-A2EE-32D86D477DC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F8A19738-B519-43D2-9B67-753F726C942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DF019B73-F09B-46CB-9430-92865A00F05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84F221DC-3912-4C9E-8BC1-4B4BD2AAB0B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E785D30D-C6A7-48BA-B571-A619AAA399B9}"/>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53380706-150C-4141-AD93-7E45122E66F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4105E114-8695-4C61-9457-3C517E525F2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28201E3A-47A4-4BAD-BFFD-3BB3C6BCF2A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44F67D10-AF2A-4CC3-AF03-0415518C283D}"/>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6232CD09-71FC-4D51-9C8C-21118F55065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20117321-232D-4211-B3CA-6CFB89F84E1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76B35624-FEDD-4F13-AAAE-92C5E48A24E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DE2525A6-B42B-4A44-8B97-F7FE5BFA35E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DBCCF31F-8FA5-4339-8A96-414E8A531F2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112FD0EC-22BC-4984-86EE-1A781BCBD14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FFE32645-8010-4322-9E71-4C94F2AE3A2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7" name="直線コネクタ 646">
          <a:extLst>
            <a:ext uri="{FF2B5EF4-FFF2-40B4-BE49-F238E27FC236}">
              <a16:creationId xmlns:a16="http://schemas.microsoft.com/office/drawing/2014/main" id="{CE38F98D-E1DD-422A-876E-DEB0157DE49A}"/>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8" name="テキスト ボックス 647">
          <a:extLst>
            <a:ext uri="{FF2B5EF4-FFF2-40B4-BE49-F238E27FC236}">
              <a16:creationId xmlns:a16="http://schemas.microsoft.com/office/drawing/2014/main" id="{2657BBA3-F971-4E24-8F8A-065449451AF6}"/>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9" name="直線コネクタ 648">
          <a:extLst>
            <a:ext uri="{FF2B5EF4-FFF2-40B4-BE49-F238E27FC236}">
              <a16:creationId xmlns:a16="http://schemas.microsoft.com/office/drawing/2014/main" id="{F461CA96-5CF2-459F-B33F-7BB67C0E885B}"/>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0" name="テキスト ボックス 649">
          <a:extLst>
            <a:ext uri="{FF2B5EF4-FFF2-40B4-BE49-F238E27FC236}">
              <a16:creationId xmlns:a16="http://schemas.microsoft.com/office/drawing/2014/main" id="{80D98707-BD6E-4757-A249-EDE6A4DAE25D}"/>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1" name="直線コネクタ 650">
          <a:extLst>
            <a:ext uri="{FF2B5EF4-FFF2-40B4-BE49-F238E27FC236}">
              <a16:creationId xmlns:a16="http://schemas.microsoft.com/office/drawing/2014/main" id="{0085A937-E6B3-4407-B593-FEFCE93D6FB5}"/>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2" name="テキスト ボックス 651">
          <a:extLst>
            <a:ext uri="{FF2B5EF4-FFF2-40B4-BE49-F238E27FC236}">
              <a16:creationId xmlns:a16="http://schemas.microsoft.com/office/drawing/2014/main" id="{60DF60FE-05C3-4E7A-A8D8-A53AB3B8CDD4}"/>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3" name="直線コネクタ 652">
          <a:extLst>
            <a:ext uri="{FF2B5EF4-FFF2-40B4-BE49-F238E27FC236}">
              <a16:creationId xmlns:a16="http://schemas.microsoft.com/office/drawing/2014/main" id="{CB6AAF91-B9F3-4EAD-9F63-291BE23E197E}"/>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4" name="テキスト ボックス 653">
          <a:extLst>
            <a:ext uri="{FF2B5EF4-FFF2-40B4-BE49-F238E27FC236}">
              <a16:creationId xmlns:a16="http://schemas.microsoft.com/office/drawing/2014/main" id="{5991DAC0-FF6B-446B-8C23-C023149017A9}"/>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6505E842-4638-4EBF-B36A-2BC58FC24A5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6" name="テキスト ボックス 655">
          <a:extLst>
            <a:ext uri="{FF2B5EF4-FFF2-40B4-BE49-F238E27FC236}">
              <a16:creationId xmlns:a16="http://schemas.microsoft.com/office/drawing/2014/main" id="{9C2589B5-8AA8-4149-BD8D-0D2CC53ED061}"/>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8C79EC27-6372-4445-9BA6-D89AE47C19D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658" name="直線コネクタ 657">
          <a:extLst>
            <a:ext uri="{FF2B5EF4-FFF2-40B4-BE49-F238E27FC236}">
              <a16:creationId xmlns:a16="http://schemas.microsoft.com/office/drawing/2014/main" id="{E93EC787-05E6-4307-9D43-BCF5C6981E6D}"/>
            </a:ext>
          </a:extLst>
        </xdr:cNvPr>
        <xdr:cNvCxnSpPr/>
      </xdr:nvCxnSpPr>
      <xdr:spPr>
        <a:xfrm flipV="1">
          <a:off x="14703424" y="17175860"/>
          <a:ext cx="0" cy="140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659" name="【公民館】&#10;有形固定資産減価償却率最小値テキスト">
          <a:extLst>
            <a:ext uri="{FF2B5EF4-FFF2-40B4-BE49-F238E27FC236}">
              <a16:creationId xmlns:a16="http://schemas.microsoft.com/office/drawing/2014/main" id="{6CADED02-96B7-41B0-8DFB-70890805F3E7}"/>
            </a:ext>
          </a:extLst>
        </xdr:cNvPr>
        <xdr:cNvSpPr txBox="1"/>
      </xdr:nvSpPr>
      <xdr:spPr>
        <a:xfrm>
          <a:off x="14742160" y="185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660" name="直線コネクタ 659">
          <a:extLst>
            <a:ext uri="{FF2B5EF4-FFF2-40B4-BE49-F238E27FC236}">
              <a16:creationId xmlns:a16="http://schemas.microsoft.com/office/drawing/2014/main" id="{DFA68099-095B-4A2F-89F5-D0B692AE283A}"/>
            </a:ext>
          </a:extLst>
        </xdr:cNvPr>
        <xdr:cNvCxnSpPr/>
      </xdr:nvCxnSpPr>
      <xdr:spPr>
        <a:xfrm>
          <a:off x="14611350" y="1857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661" name="【公民館】&#10;有形固定資産減価償却率最大値テキスト">
          <a:extLst>
            <a:ext uri="{FF2B5EF4-FFF2-40B4-BE49-F238E27FC236}">
              <a16:creationId xmlns:a16="http://schemas.microsoft.com/office/drawing/2014/main" id="{7DEBA8AD-B97E-4416-A8BA-B9153FFAEFC5}"/>
            </a:ext>
          </a:extLst>
        </xdr:cNvPr>
        <xdr:cNvSpPr txBox="1"/>
      </xdr:nvSpPr>
      <xdr:spPr>
        <a:xfrm>
          <a:off x="14742160" y="16952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662" name="直線コネクタ 661">
          <a:extLst>
            <a:ext uri="{FF2B5EF4-FFF2-40B4-BE49-F238E27FC236}">
              <a16:creationId xmlns:a16="http://schemas.microsoft.com/office/drawing/2014/main" id="{FED5BA6E-85CC-4F47-AAAB-B8AD4128A804}"/>
            </a:ext>
          </a:extLst>
        </xdr:cNvPr>
        <xdr:cNvCxnSpPr/>
      </xdr:nvCxnSpPr>
      <xdr:spPr>
        <a:xfrm>
          <a:off x="14611350" y="17175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148862</xdr:rowOff>
    </xdr:from>
    <xdr:ext cx="405111" cy="259045"/>
    <xdr:sp macro="" textlink="">
      <xdr:nvSpPr>
        <xdr:cNvPr id="663" name="【公民館】&#10;有形固定資産減価償却率平均値テキスト">
          <a:extLst>
            <a:ext uri="{FF2B5EF4-FFF2-40B4-BE49-F238E27FC236}">
              <a16:creationId xmlns:a16="http://schemas.microsoft.com/office/drawing/2014/main" id="{6628D0A5-CE94-4093-B27D-133B083110F5}"/>
            </a:ext>
          </a:extLst>
        </xdr:cNvPr>
        <xdr:cNvSpPr txBox="1"/>
      </xdr:nvSpPr>
      <xdr:spPr>
        <a:xfrm>
          <a:off x="14742160" y="17293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664" name="フローチャート: 判断 663">
          <a:extLst>
            <a:ext uri="{FF2B5EF4-FFF2-40B4-BE49-F238E27FC236}">
              <a16:creationId xmlns:a16="http://schemas.microsoft.com/office/drawing/2014/main" id="{0DB2725D-353C-474D-8CA5-8B58186DE4F3}"/>
            </a:ext>
          </a:extLst>
        </xdr:cNvPr>
        <xdr:cNvSpPr/>
      </xdr:nvSpPr>
      <xdr:spPr>
        <a:xfrm>
          <a:off x="14649450" y="174462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665" name="フローチャート: 判断 664">
          <a:extLst>
            <a:ext uri="{FF2B5EF4-FFF2-40B4-BE49-F238E27FC236}">
              <a16:creationId xmlns:a16="http://schemas.microsoft.com/office/drawing/2014/main" id="{01F12726-85B0-4B04-9F3C-1D1071589BEB}"/>
            </a:ext>
          </a:extLst>
        </xdr:cNvPr>
        <xdr:cNvSpPr/>
      </xdr:nvSpPr>
      <xdr:spPr>
        <a:xfrm>
          <a:off x="13887450" y="17414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666" name="フローチャート: 判断 665">
          <a:extLst>
            <a:ext uri="{FF2B5EF4-FFF2-40B4-BE49-F238E27FC236}">
              <a16:creationId xmlns:a16="http://schemas.microsoft.com/office/drawing/2014/main" id="{A6D7A75F-BD57-44C6-8552-B8852F373457}"/>
            </a:ext>
          </a:extLst>
        </xdr:cNvPr>
        <xdr:cNvSpPr/>
      </xdr:nvSpPr>
      <xdr:spPr>
        <a:xfrm>
          <a:off x="13089890" y="1745081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667" name="フローチャート: 判断 666">
          <a:extLst>
            <a:ext uri="{FF2B5EF4-FFF2-40B4-BE49-F238E27FC236}">
              <a16:creationId xmlns:a16="http://schemas.microsoft.com/office/drawing/2014/main" id="{62A2A720-F5C8-4DAE-8EE1-6FDBF0229F63}"/>
            </a:ext>
          </a:extLst>
        </xdr:cNvPr>
        <xdr:cNvSpPr/>
      </xdr:nvSpPr>
      <xdr:spPr>
        <a:xfrm>
          <a:off x="12303760" y="174485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668" name="フローチャート: 判断 667">
          <a:extLst>
            <a:ext uri="{FF2B5EF4-FFF2-40B4-BE49-F238E27FC236}">
              <a16:creationId xmlns:a16="http://schemas.microsoft.com/office/drawing/2014/main" id="{A84F15EF-C18B-4E65-BA62-758746842A69}"/>
            </a:ext>
          </a:extLst>
        </xdr:cNvPr>
        <xdr:cNvSpPr/>
      </xdr:nvSpPr>
      <xdr:spPr>
        <a:xfrm>
          <a:off x="11487150" y="17604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F256E712-D498-456B-BF7F-11065DB7807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439A1D1F-4604-4BA5-BD5B-1CFD1D8B379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7071A122-5964-4E71-B493-6CBDDFE46BEC}"/>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3EA0E3CF-3E80-4E48-B405-4332827BB89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F6B1D04A-D985-4A3A-B291-83B817F32FD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13970</xdr:rowOff>
    </xdr:from>
    <xdr:to>
      <xdr:col>85</xdr:col>
      <xdr:colOff>177800</xdr:colOff>
      <xdr:row>108</xdr:row>
      <xdr:rowOff>115570</xdr:rowOff>
    </xdr:to>
    <xdr:sp macro="" textlink="">
      <xdr:nvSpPr>
        <xdr:cNvPr id="674" name="楕円 673">
          <a:extLst>
            <a:ext uri="{FF2B5EF4-FFF2-40B4-BE49-F238E27FC236}">
              <a16:creationId xmlns:a16="http://schemas.microsoft.com/office/drawing/2014/main" id="{1C66D840-D8F5-43C9-AC6B-C5DE19B10650}"/>
            </a:ext>
          </a:extLst>
        </xdr:cNvPr>
        <xdr:cNvSpPr/>
      </xdr:nvSpPr>
      <xdr:spPr>
        <a:xfrm>
          <a:off x="14649450" y="185343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100347</xdr:rowOff>
    </xdr:from>
    <xdr:ext cx="405111" cy="259045"/>
    <xdr:sp macro="" textlink="">
      <xdr:nvSpPr>
        <xdr:cNvPr id="675" name="【公民館】&#10;有形固定資産減価償却率該当値テキスト">
          <a:extLst>
            <a:ext uri="{FF2B5EF4-FFF2-40B4-BE49-F238E27FC236}">
              <a16:creationId xmlns:a16="http://schemas.microsoft.com/office/drawing/2014/main" id="{5DA17853-76F9-4CC7-8B3D-D3578829D18E}"/>
            </a:ext>
          </a:extLst>
        </xdr:cNvPr>
        <xdr:cNvSpPr txBox="1"/>
      </xdr:nvSpPr>
      <xdr:spPr>
        <a:xfrm>
          <a:off x="14742160" y="184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13970</xdr:rowOff>
    </xdr:from>
    <xdr:to>
      <xdr:col>81</xdr:col>
      <xdr:colOff>101600</xdr:colOff>
      <xdr:row>108</xdr:row>
      <xdr:rowOff>115570</xdr:rowOff>
    </xdr:to>
    <xdr:sp macro="" textlink="">
      <xdr:nvSpPr>
        <xdr:cNvPr id="676" name="楕円 675">
          <a:extLst>
            <a:ext uri="{FF2B5EF4-FFF2-40B4-BE49-F238E27FC236}">
              <a16:creationId xmlns:a16="http://schemas.microsoft.com/office/drawing/2014/main" id="{968F904B-277D-49FC-B4F0-CA3E74F0A563}"/>
            </a:ext>
          </a:extLst>
        </xdr:cNvPr>
        <xdr:cNvSpPr/>
      </xdr:nvSpPr>
      <xdr:spPr>
        <a:xfrm>
          <a:off x="13887450" y="185343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64770</xdr:rowOff>
    </xdr:from>
    <xdr:to>
      <xdr:col>85</xdr:col>
      <xdr:colOff>127000</xdr:colOff>
      <xdr:row>108</xdr:row>
      <xdr:rowOff>64770</xdr:rowOff>
    </xdr:to>
    <xdr:cxnSp macro="">
      <xdr:nvCxnSpPr>
        <xdr:cNvPr id="677" name="直線コネクタ 676">
          <a:extLst>
            <a:ext uri="{FF2B5EF4-FFF2-40B4-BE49-F238E27FC236}">
              <a16:creationId xmlns:a16="http://schemas.microsoft.com/office/drawing/2014/main" id="{B316B14E-D904-4B9C-9612-33B99F332DFA}"/>
            </a:ext>
          </a:extLst>
        </xdr:cNvPr>
        <xdr:cNvCxnSpPr/>
      </xdr:nvCxnSpPr>
      <xdr:spPr>
        <a:xfrm>
          <a:off x="13942060" y="1857946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11685</xdr:rowOff>
    </xdr:from>
    <xdr:to>
      <xdr:col>76</xdr:col>
      <xdr:colOff>165100</xdr:colOff>
      <xdr:row>108</xdr:row>
      <xdr:rowOff>113285</xdr:rowOff>
    </xdr:to>
    <xdr:sp macro="" textlink="">
      <xdr:nvSpPr>
        <xdr:cNvPr id="678" name="楕円 677">
          <a:extLst>
            <a:ext uri="{FF2B5EF4-FFF2-40B4-BE49-F238E27FC236}">
              <a16:creationId xmlns:a16="http://schemas.microsoft.com/office/drawing/2014/main" id="{E3523472-9A64-4694-9907-F8F0F487CC80}"/>
            </a:ext>
          </a:extLst>
        </xdr:cNvPr>
        <xdr:cNvSpPr/>
      </xdr:nvSpPr>
      <xdr:spPr>
        <a:xfrm>
          <a:off x="13089890" y="1853209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62485</xdr:rowOff>
    </xdr:from>
    <xdr:to>
      <xdr:col>81</xdr:col>
      <xdr:colOff>50800</xdr:colOff>
      <xdr:row>108</xdr:row>
      <xdr:rowOff>64770</xdr:rowOff>
    </xdr:to>
    <xdr:cxnSp macro="">
      <xdr:nvCxnSpPr>
        <xdr:cNvPr id="679" name="直線コネクタ 678">
          <a:extLst>
            <a:ext uri="{FF2B5EF4-FFF2-40B4-BE49-F238E27FC236}">
              <a16:creationId xmlns:a16="http://schemas.microsoft.com/office/drawing/2014/main" id="{838A714B-2D04-44BB-9AAB-E1DA5428E35E}"/>
            </a:ext>
          </a:extLst>
        </xdr:cNvPr>
        <xdr:cNvCxnSpPr/>
      </xdr:nvCxnSpPr>
      <xdr:spPr>
        <a:xfrm>
          <a:off x="13144500" y="18575275"/>
          <a:ext cx="79756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11685</xdr:rowOff>
    </xdr:from>
    <xdr:to>
      <xdr:col>72</xdr:col>
      <xdr:colOff>38100</xdr:colOff>
      <xdr:row>108</xdr:row>
      <xdr:rowOff>113285</xdr:rowOff>
    </xdr:to>
    <xdr:sp macro="" textlink="">
      <xdr:nvSpPr>
        <xdr:cNvPr id="680" name="楕円 679">
          <a:extLst>
            <a:ext uri="{FF2B5EF4-FFF2-40B4-BE49-F238E27FC236}">
              <a16:creationId xmlns:a16="http://schemas.microsoft.com/office/drawing/2014/main" id="{39CB657A-E4EC-4189-B066-49A04E31027E}"/>
            </a:ext>
          </a:extLst>
        </xdr:cNvPr>
        <xdr:cNvSpPr/>
      </xdr:nvSpPr>
      <xdr:spPr>
        <a:xfrm>
          <a:off x="12303760" y="18532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62485</xdr:rowOff>
    </xdr:from>
    <xdr:to>
      <xdr:col>76</xdr:col>
      <xdr:colOff>114300</xdr:colOff>
      <xdr:row>108</xdr:row>
      <xdr:rowOff>62485</xdr:rowOff>
    </xdr:to>
    <xdr:cxnSp macro="">
      <xdr:nvCxnSpPr>
        <xdr:cNvPr id="681" name="直線コネクタ 680">
          <a:extLst>
            <a:ext uri="{FF2B5EF4-FFF2-40B4-BE49-F238E27FC236}">
              <a16:creationId xmlns:a16="http://schemas.microsoft.com/office/drawing/2014/main" id="{56EB430D-FC08-45F1-8257-F3827F982A15}"/>
            </a:ext>
          </a:extLst>
        </xdr:cNvPr>
        <xdr:cNvCxnSpPr/>
      </xdr:nvCxnSpPr>
      <xdr:spPr>
        <a:xfrm>
          <a:off x="12346940" y="185752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11685</xdr:rowOff>
    </xdr:from>
    <xdr:to>
      <xdr:col>67</xdr:col>
      <xdr:colOff>101600</xdr:colOff>
      <xdr:row>108</xdr:row>
      <xdr:rowOff>113285</xdr:rowOff>
    </xdr:to>
    <xdr:sp macro="" textlink="">
      <xdr:nvSpPr>
        <xdr:cNvPr id="682" name="楕円 681">
          <a:extLst>
            <a:ext uri="{FF2B5EF4-FFF2-40B4-BE49-F238E27FC236}">
              <a16:creationId xmlns:a16="http://schemas.microsoft.com/office/drawing/2014/main" id="{E60F323B-C7E8-4815-974C-2E88EC1BA756}"/>
            </a:ext>
          </a:extLst>
        </xdr:cNvPr>
        <xdr:cNvSpPr/>
      </xdr:nvSpPr>
      <xdr:spPr>
        <a:xfrm>
          <a:off x="11487150" y="1853209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62485</xdr:rowOff>
    </xdr:from>
    <xdr:to>
      <xdr:col>71</xdr:col>
      <xdr:colOff>177800</xdr:colOff>
      <xdr:row>108</xdr:row>
      <xdr:rowOff>62485</xdr:rowOff>
    </xdr:to>
    <xdr:cxnSp macro="">
      <xdr:nvCxnSpPr>
        <xdr:cNvPr id="683" name="直線コネクタ 682">
          <a:extLst>
            <a:ext uri="{FF2B5EF4-FFF2-40B4-BE49-F238E27FC236}">
              <a16:creationId xmlns:a16="http://schemas.microsoft.com/office/drawing/2014/main" id="{B588D76A-FEF0-4A7A-B8E4-D0B0BBA69EE2}"/>
            </a:ext>
          </a:extLst>
        </xdr:cNvPr>
        <xdr:cNvCxnSpPr/>
      </xdr:nvCxnSpPr>
      <xdr:spPr>
        <a:xfrm>
          <a:off x="11541760" y="185752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40657</xdr:rowOff>
    </xdr:from>
    <xdr:ext cx="405111" cy="259045"/>
    <xdr:sp macro="" textlink="">
      <xdr:nvSpPr>
        <xdr:cNvPr id="684" name="n_1aveValue【公民館】&#10;有形固定資産減価償却率">
          <a:extLst>
            <a:ext uri="{FF2B5EF4-FFF2-40B4-BE49-F238E27FC236}">
              <a16:creationId xmlns:a16="http://schemas.microsoft.com/office/drawing/2014/main" id="{6A17D7E2-C6AD-4E80-B668-70BB8C619A66}"/>
            </a:ext>
          </a:extLst>
        </xdr:cNvPr>
        <xdr:cNvSpPr txBox="1"/>
      </xdr:nvSpPr>
      <xdr:spPr>
        <a:xfrm>
          <a:off x="1373823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77233</xdr:rowOff>
    </xdr:from>
    <xdr:ext cx="405111" cy="259045"/>
    <xdr:sp macro="" textlink="">
      <xdr:nvSpPr>
        <xdr:cNvPr id="685" name="n_2aveValue【公民館】&#10;有形固定資産減価償却率">
          <a:extLst>
            <a:ext uri="{FF2B5EF4-FFF2-40B4-BE49-F238E27FC236}">
              <a16:creationId xmlns:a16="http://schemas.microsoft.com/office/drawing/2014/main" id="{9EAF24BC-F5E4-4A17-BA73-BE7ACCBBAB64}"/>
            </a:ext>
          </a:extLst>
        </xdr:cNvPr>
        <xdr:cNvSpPr txBox="1"/>
      </xdr:nvSpPr>
      <xdr:spPr>
        <a:xfrm>
          <a:off x="12957184" y="1722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686" name="n_3aveValue【公民館】&#10;有形固定資産減価償却率">
          <a:extLst>
            <a:ext uri="{FF2B5EF4-FFF2-40B4-BE49-F238E27FC236}">
              <a16:creationId xmlns:a16="http://schemas.microsoft.com/office/drawing/2014/main" id="{5AE74208-5596-42A0-912C-32B60483D83F}"/>
            </a:ext>
          </a:extLst>
        </xdr:cNvPr>
        <xdr:cNvSpPr txBox="1"/>
      </xdr:nvSpPr>
      <xdr:spPr>
        <a:xfrm>
          <a:off x="1217105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687" name="n_4aveValue【公民館】&#10;有形固定資産減価償却率">
          <a:extLst>
            <a:ext uri="{FF2B5EF4-FFF2-40B4-BE49-F238E27FC236}">
              <a16:creationId xmlns:a16="http://schemas.microsoft.com/office/drawing/2014/main" id="{FE4923D8-C6AC-46FB-8F4B-A2560C400925}"/>
            </a:ext>
          </a:extLst>
        </xdr:cNvPr>
        <xdr:cNvSpPr txBox="1"/>
      </xdr:nvSpPr>
      <xdr:spPr>
        <a:xfrm>
          <a:off x="11354444" y="1737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106697</xdr:rowOff>
    </xdr:from>
    <xdr:ext cx="405111" cy="259045"/>
    <xdr:sp macro="" textlink="">
      <xdr:nvSpPr>
        <xdr:cNvPr id="688" name="n_1mainValue【公民館】&#10;有形固定資産減価償却率">
          <a:extLst>
            <a:ext uri="{FF2B5EF4-FFF2-40B4-BE49-F238E27FC236}">
              <a16:creationId xmlns:a16="http://schemas.microsoft.com/office/drawing/2014/main" id="{2A38F181-2217-48BB-AF84-63E28D06F258}"/>
            </a:ext>
          </a:extLst>
        </xdr:cNvPr>
        <xdr:cNvSpPr txBox="1"/>
      </xdr:nvSpPr>
      <xdr:spPr>
        <a:xfrm>
          <a:off x="13738234" y="186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104412</xdr:rowOff>
    </xdr:from>
    <xdr:ext cx="405111" cy="259045"/>
    <xdr:sp macro="" textlink="">
      <xdr:nvSpPr>
        <xdr:cNvPr id="689" name="n_2mainValue【公民館】&#10;有形固定資産減価償却率">
          <a:extLst>
            <a:ext uri="{FF2B5EF4-FFF2-40B4-BE49-F238E27FC236}">
              <a16:creationId xmlns:a16="http://schemas.microsoft.com/office/drawing/2014/main" id="{7A5AEAA0-34F6-4011-999C-A79A21E0B475}"/>
            </a:ext>
          </a:extLst>
        </xdr:cNvPr>
        <xdr:cNvSpPr txBox="1"/>
      </xdr:nvSpPr>
      <xdr:spPr>
        <a:xfrm>
          <a:off x="12957184" y="1861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104412</xdr:rowOff>
    </xdr:from>
    <xdr:ext cx="405111" cy="259045"/>
    <xdr:sp macro="" textlink="">
      <xdr:nvSpPr>
        <xdr:cNvPr id="690" name="n_3mainValue【公民館】&#10;有形固定資産減価償却率">
          <a:extLst>
            <a:ext uri="{FF2B5EF4-FFF2-40B4-BE49-F238E27FC236}">
              <a16:creationId xmlns:a16="http://schemas.microsoft.com/office/drawing/2014/main" id="{245F5DC7-26C9-4DE3-8BDD-3B1A10856514}"/>
            </a:ext>
          </a:extLst>
        </xdr:cNvPr>
        <xdr:cNvSpPr txBox="1"/>
      </xdr:nvSpPr>
      <xdr:spPr>
        <a:xfrm>
          <a:off x="12171054" y="1861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104412</xdr:rowOff>
    </xdr:from>
    <xdr:ext cx="405111" cy="259045"/>
    <xdr:sp macro="" textlink="">
      <xdr:nvSpPr>
        <xdr:cNvPr id="691" name="n_4mainValue【公民館】&#10;有形固定資産減価償却率">
          <a:extLst>
            <a:ext uri="{FF2B5EF4-FFF2-40B4-BE49-F238E27FC236}">
              <a16:creationId xmlns:a16="http://schemas.microsoft.com/office/drawing/2014/main" id="{18E84E80-77AE-43E9-9762-40461B3F7271}"/>
            </a:ext>
          </a:extLst>
        </xdr:cNvPr>
        <xdr:cNvSpPr txBox="1"/>
      </xdr:nvSpPr>
      <xdr:spPr>
        <a:xfrm>
          <a:off x="11354444" y="1861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11896F73-F488-489C-8658-20E687F4C0E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86B4F3E3-8C58-41BD-A44E-7DEA3016B24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0D86FCF7-1D78-431A-ADAB-F811F96FE6A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D6E38F19-9AC7-4545-9420-465C567809E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5AEFD7D7-C073-4413-9E18-838CAB8F159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603B8EBE-6A36-4069-BFD7-AB4CB8FC9D6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DF2CA34A-D93C-4417-A1A9-2E27FDAB6EF0}"/>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BB413096-8961-4875-89BC-11875DC6B9D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AD883EB8-A824-4847-BDE7-1503E39A902E}"/>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A3762C6E-B1DE-4C1B-9EAE-959D4E57FF3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a:extLst>
            <a:ext uri="{FF2B5EF4-FFF2-40B4-BE49-F238E27FC236}">
              <a16:creationId xmlns:a16="http://schemas.microsoft.com/office/drawing/2014/main" id="{A6B84B55-0A04-4D7D-9B76-B216AF5525CB}"/>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a:extLst>
            <a:ext uri="{FF2B5EF4-FFF2-40B4-BE49-F238E27FC236}">
              <a16:creationId xmlns:a16="http://schemas.microsoft.com/office/drawing/2014/main" id="{4751A829-05CB-44F8-913A-0633B81FC046}"/>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a:extLst>
            <a:ext uri="{FF2B5EF4-FFF2-40B4-BE49-F238E27FC236}">
              <a16:creationId xmlns:a16="http://schemas.microsoft.com/office/drawing/2014/main" id="{58BF4787-2908-4E7F-9EBE-174C70F61652}"/>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a:extLst>
            <a:ext uri="{FF2B5EF4-FFF2-40B4-BE49-F238E27FC236}">
              <a16:creationId xmlns:a16="http://schemas.microsoft.com/office/drawing/2014/main" id="{C75C1083-C352-49CB-B28A-268C79971BA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a:extLst>
            <a:ext uri="{FF2B5EF4-FFF2-40B4-BE49-F238E27FC236}">
              <a16:creationId xmlns:a16="http://schemas.microsoft.com/office/drawing/2014/main" id="{27EC3D74-1D9B-4261-9B7E-D8A7CEFC11F3}"/>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a:extLst>
            <a:ext uri="{FF2B5EF4-FFF2-40B4-BE49-F238E27FC236}">
              <a16:creationId xmlns:a16="http://schemas.microsoft.com/office/drawing/2014/main" id="{E49CB27F-D3AA-441D-82C1-37FA3DDD9B6D}"/>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a:extLst>
            <a:ext uri="{FF2B5EF4-FFF2-40B4-BE49-F238E27FC236}">
              <a16:creationId xmlns:a16="http://schemas.microsoft.com/office/drawing/2014/main" id="{332BDF64-CE41-46D8-9CF6-964A65B06992}"/>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a:extLst>
            <a:ext uri="{FF2B5EF4-FFF2-40B4-BE49-F238E27FC236}">
              <a16:creationId xmlns:a16="http://schemas.microsoft.com/office/drawing/2014/main" id="{0E75DCD6-A8B0-440C-8815-6760C8271E39}"/>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5739A6F9-AF3A-4A8C-9C1D-7D919186544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AF132F32-964F-4818-A664-DF3ED05E04E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CFB6A364-7E9A-4389-9392-13235FFA82C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713" name="直線コネクタ 712">
          <a:extLst>
            <a:ext uri="{FF2B5EF4-FFF2-40B4-BE49-F238E27FC236}">
              <a16:creationId xmlns:a16="http://schemas.microsoft.com/office/drawing/2014/main" id="{7C3C7118-942D-42C6-A869-0EE4EBF708D3}"/>
            </a:ext>
          </a:extLst>
        </xdr:cNvPr>
        <xdr:cNvCxnSpPr/>
      </xdr:nvCxnSpPr>
      <xdr:spPr>
        <a:xfrm flipV="1">
          <a:off x="19947254" y="17221200"/>
          <a:ext cx="0" cy="1317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4" name="【公民館】&#10;一人当たり面積最小値テキスト">
          <a:extLst>
            <a:ext uri="{FF2B5EF4-FFF2-40B4-BE49-F238E27FC236}">
              <a16:creationId xmlns:a16="http://schemas.microsoft.com/office/drawing/2014/main" id="{C1D5BB20-9F4F-49F8-B7B5-C25BCE7EF614}"/>
            </a:ext>
          </a:extLst>
        </xdr:cNvPr>
        <xdr:cNvSpPr txBox="1"/>
      </xdr:nvSpPr>
      <xdr:spPr>
        <a:xfrm>
          <a:off x="19985990" y="1854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5" name="直線コネクタ 714">
          <a:extLst>
            <a:ext uri="{FF2B5EF4-FFF2-40B4-BE49-F238E27FC236}">
              <a16:creationId xmlns:a16="http://schemas.microsoft.com/office/drawing/2014/main" id="{F2F4334E-F9E2-4554-BE29-DFB03632F4B3}"/>
            </a:ext>
          </a:extLst>
        </xdr:cNvPr>
        <xdr:cNvCxnSpPr/>
      </xdr:nvCxnSpPr>
      <xdr:spPr>
        <a:xfrm>
          <a:off x="19885660" y="18538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716" name="【公民館】&#10;一人当たり面積最大値テキスト">
          <a:extLst>
            <a:ext uri="{FF2B5EF4-FFF2-40B4-BE49-F238E27FC236}">
              <a16:creationId xmlns:a16="http://schemas.microsoft.com/office/drawing/2014/main" id="{99BF2ED9-8FD1-4314-A662-0D39E86CEEF1}"/>
            </a:ext>
          </a:extLst>
        </xdr:cNvPr>
        <xdr:cNvSpPr txBox="1"/>
      </xdr:nvSpPr>
      <xdr:spPr>
        <a:xfrm>
          <a:off x="19985990" y="1699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717" name="直線コネクタ 716">
          <a:extLst>
            <a:ext uri="{FF2B5EF4-FFF2-40B4-BE49-F238E27FC236}">
              <a16:creationId xmlns:a16="http://schemas.microsoft.com/office/drawing/2014/main" id="{62293144-D078-457A-AC06-1B33D0143DF4}"/>
            </a:ext>
          </a:extLst>
        </xdr:cNvPr>
        <xdr:cNvCxnSpPr/>
      </xdr:nvCxnSpPr>
      <xdr:spPr>
        <a:xfrm>
          <a:off x="19885660" y="1722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148862</xdr:rowOff>
    </xdr:from>
    <xdr:ext cx="469744" cy="259045"/>
    <xdr:sp macro="" textlink="">
      <xdr:nvSpPr>
        <xdr:cNvPr id="718" name="【公民館】&#10;一人当たり面積平均値テキスト">
          <a:extLst>
            <a:ext uri="{FF2B5EF4-FFF2-40B4-BE49-F238E27FC236}">
              <a16:creationId xmlns:a16="http://schemas.microsoft.com/office/drawing/2014/main" id="{358625C3-8BAC-4252-A2DE-90DF2F4D5357}"/>
            </a:ext>
          </a:extLst>
        </xdr:cNvPr>
        <xdr:cNvSpPr txBox="1"/>
      </xdr:nvSpPr>
      <xdr:spPr>
        <a:xfrm>
          <a:off x="19985990" y="17808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719" name="フローチャート: 判断 718">
          <a:extLst>
            <a:ext uri="{FF2B5EF4-FFF2-40B4-BE49-F238E27FC236}">
              <a16:creationId xmlns:a16="http://schemas.microsoft.com/office/drawing/2014/main" id="{423D7D15-DBCE-4B61-8C61-68364836467F}"/>
            </a:ext>
          </a:extLst>
        </xdr:cNvPr>
        <xdr:cNvSpPr/>
      </xdr:nvSpPr>
      <xdr:spPr>
        <a:xfrm>
          <a:off x="19904710" y="179605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720" name="フローチャート: 判断 719">
          <a:extLst>
            <a:ext uri="{FF2B5EF4-FFF2-40B4-BE49-F238E27FC236}">
              <a16:creationId xmlns:a16="http://schemas.microsoft.com/office/drawing/2014/main" id="{6DA4F695-7A3E-4BA1-9788-C692D2840231}"/>
            </a:ext>
          </a:extLst>
        </xdr:cNvPr>
        <xdr:cNvSpPr/>
      </xdr:nvSpPr>
      <xdr:spPr>
        <a:xfrm>
          <a:off x="19161760" y="179430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721" name="フローチャート: 判断 720">
          <a:extLst>
            <a:ext uri="{FF2B5EF4-FFF2-40B4-BE49-F238E27FC236}">
              <a16:creationId xmlns:a16="http://schemas.microsoft.com/office/drawing/2014/main" id="{B9E44269-D365-4BAF-BDA2-39FE32EB05CF}"/>
            </a:ext>
          </a:extLst>
        </xdr:cNvPr>
        <xdr:cNvSpPr/>
      </xdr:nvSpPr>
      <xdr:spPr>
        <a:xfrm>
          <a:off x="18345150" y="179541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722" name="フローチャート: 判断 721">
          <a:extLst>
            <a:ext uri="{FF2B5EF4-FFF2-40B4-BE49-F238E27FC236}">
              <a16:creationId xmlns:a16="http://schemas.microsoft.com/office/drawing/2014/main" id="{8AA68C5C-CE8A-474B-BE3F-AF167E6C34DC}"/>
            </a:ext>
          </a:extLst>
        </xdr:cNvPr>
        <xdr:cNvSpPr/>
      </xdr:nvSpPr>
      <xdr:spPr>
        <a:xfrm>
          <a:off x="17547590" y="1797316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723" name="フローチャート: 判断 722">
          <a:extLst>
            <a:ext uri="{FF2B5EF4-FFF2-40B4-BE49-F238E27FC236}">
              <a16:creationId xmlns:a16="http://schemas.microsoft.com/office/drawing/2014/main" id="{8B2FC219-90D2-4053-A67B-C43DE4437200}"/>
            </a:ext>
          </a:extLst>
        </xdr:cNvPr>
        <xdr:cNvSpPr/>
      </xdr:nvSpPr>
      <xdr:spPr>
        <a:xfrm>
          <a:off x="16761460" y="181232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143033BC-ACD8-4342-A6FB-52872CFF6B1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A785A884-638A-4047-BB2D-A16337B4D07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6C5615B8-CE81-450E-A945-E1A752354CB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24500BF5-6053-4270-AEE0-35630863936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607CB4F8-1C15-42D9-AF77-E00F6DE7A920}"/>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146558</xdr:rowOff>
    </xdr:from>
    <xdr:to>
      <xdr:col>116</xdr:col>
      <xdr:colOff>114300</xdr:colOff>
      <xdr:row>108</xdr:row>
      <xdr:rowOff>76708</xdr:rowOff>
    </xdr:to>
    <xdr:sp macro="" textlink="">
      <xdr:nvSpPr>
        <xdr:cNvPr id="729" name="楕円 728">
          <a:extLst>
            <a:ext uri="{FF2B5EF4-FFF2-40B4-BE49-F238E27FC236}">
              <a16:creationId xmlns:a16="http://schemas.microsoft.com/office/drawing/2014/main" id="{250ACB8F-BB2C-4EA0-B698-84B459187C68}"/>
            </a:ext>
          </a:extLst>
        </xdr:cNvPr>
        <xdr:cNvSpPr/>
      </xdr:nvSpPr>
      <xdr:spPr>
        <a:xfrm>
          <a:off x="19904710" y="184898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61485</xdr:rowOff>
    </xdr:from>
    <xdr:ext cx="469744" cy="259045"/>
    <xdr:sp macro="" textlink="">
      <xdr:nvSpPr>
        <xdr:cNvPr id="730" name="【公民館】&#10;一人当たり面積該当値テキスト">
          <a:extLst>
            <a:ext uri="{FF2B5EF4-FFF2-40B4-BE49-F238E27FC236}">
              <a16:creationId xmlns:a16="http://schemas.microsoft.com/office/drawing/2014/main" id="{AA513720-C665-4A0F-B865-88271E9A9683}"/>
            </a:ext>
          </a:extLst>
        </xdr:cNvPr>
        <xdr:cNvSpPr txBox="1"/>
      </xdr:nvSpPr>
      <xdr:spPr>
        <a:xfrm>
          <a:off x="19985990" y="1840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146558</xdr:rowOff>
    </xdr:from>
    <xdr:to>
      <xdr:col>112</xdr:col>
      <xdr:colOff>38100</xdr:colOff>
      <xdr:row>108</xdr:row>
      <xdr:rowOff>76708</xdr:rowOff>
    </xdr:to>
    <xdr:sp macro="" textlink="">
      <xdr:nvSpPr>
        <xdr:cNvPr id="731" name="楕円 730">
          <a:extLst>
            <a:ext uri="{FF2B5EF4-FFF2-40B4-BE49-F238E27FC236}">
              <a16:creationId xmlns:a16="http://schemas.microsoft.com/office/drawing/2014/main" id="{3EAC8210-9FE4-4E1F-B0CE-FB1EB15C7899}"/>
            </a:ext>
          </a:extLst>
        </xdr:cNvPr>
        <xdr:cNvSpPr/>
      </xdr:nvSpPr>
      <xdr:spPr>
        <a:xfrm>
          <a:off x="19161760" y="184898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25908</xdr:rowOff>
    </xdr:from>
    <xdr:to>
      <xdr:col>116</xdr:col>
      <xdr:colOff>63500</xdr:colOff>
      <xdr:row>108</xdr:row>
      <xdr:rowOff>25908</xdr:rowOff>
    </xdr:to>
    <xdr:cxnSp macro="">
      <xdr:nvCxnSpPr>
        <xdr:cNvPr id="732" name="直線コネクタ 731">
          <a:extLst>
            <a:ext uri="{FF2B5EF4-FFF2-40B4-BE49-F238E27FC236}">
              <a16:creationId xmlns:a16="http://schemas.microsoft.com/office/drawing/2014/main" id="{E3DBB9E3-897B-4016-B5C4-1752A0A2C07E}"/>
            </a:ext>
          </a:extLst>
        </xdr:cNvPr>
        <xdr:cNvCxnSpPr/>
      </xdr:nvCxnSpPr>
      <xdr:spPr>
        <a:xfrm>
          <a:off x="19204940" y="1853869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146558</xdr:rowOff>
    </xdr:from>
    <xdr:to>
      <xdr:col>107</xdr:col>
      <xdr:colOff>101600</xdr:colOff>
      <xdr:row>108</xdr:row>
      <xdr:rowOff>76708</xdr:rowOff>
    </xdr:to>
    <xdr:sp macro="" textlink="">
      <xdr:nvSpPr>
        <xdr:cNvPr id="733" name="楕円 732">
          <a:extLst>
            <a:ext uri="{FF2B5EF4-FFF2-40B4-BE49-F238E27FC236}">
              <a16:creationId xmlns:a16="http://schemas.microsoft.com/office/drawing/2014/main" id="{52EE561B-85AB-4E34-9E86-C81DE2E26EC9}"/>
            </a:ext>
          </a:extLst>
        </xdr:cNvPr>
        <xdr:cNvSpPr/>
      </xdr:nvSpPr>
      <xdr:spPr>
        <a:xfrm>
          <a:off x="18345150" y="184898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25908</xdr:rowOff>
    </xdr:from>
    <xdr:to>
      <xdr:col>111</xdr:col>
      <xdr:colOff>177800</xdr:colOff>
      <xdr:row>108</xdr:row>
      <xdr:rowOff>25908</xdr:rowOff>
    </xdr:to>
    <xdr:cxnSp macro="">
      <xdr:nvCxnSpPr>
        <xdr:cNvPr id="734" name="直線コネクタ 733">
          <a:extLst>
            <a:ext uri="{FF2B5EF4-FFF2-40B4-BE49-F238E27FC236}">
              <a16:creationId xmlns:a16="http://schemas.microsoft.com/office/drawing/2014/main" id="{9ACAD0F5-A17F-4F38-8715-C1BBB87C4F02}"/>
            </a:ext>
          </a:extLst>
        </xdr:cNvPr>
        <xdr:cNvCxnSpPr/>
      </xdr:nvCxnSpPr>
      <xdr:spPr>
        <a:xfrm>
          <a:off x="18399760" y="1853869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146558</xdr:rowOff>
    </xdr:from>
    <xdr:to>
      <xdr:col>102</xdr:col>
      <xdr:colOff>165100</xdr:colOff>
      <xdr:row>108</xdr:row>
      <xdr:rowOff>76708</xdr:rowOff>
    </xdr:to>
    <xdr:sp macro="" textlink="">
      <xdr:nvSpPr>
        <xdr:cNvPr id="735" name="楕円 734">
          <a:extLst>
            <a:ext uri="{FF2B5EF4-FFF2-40B4-BE49-F238E27FC236}">
              <a16:creationId xmlns:a16="http://schemas.microsoft.com/office/drawing/2014/main" id="{2A6F9701-EDC9-49FA-96A1-34D0E1FE93A3}"/>
            </a:ext>
          </a:extLst>
        </xdr:cNvPr>
        <xdr:cNvSpPr/>
      </xdr:nvSpPr>
      <xdr:spPr>
        <a:xfrm>
          <a:off x="17547590" y="184898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25908</xdr:rowOff>
    </xdr:from>
    <xdr:to>
      <xdr:col>107</xdr:col>
      <xdr:colOff>50800</xdr:colOff>
      <xdr:row>108</xdr:row>
      <xdr:rowOff>25908</xdr:rowOff>
    </xdr:to>
    <xdr:cxnSp macro="">
      <xdr:nvCxnSpPr>
        <xdr:cNvPr id="736" name="直線コネクタ 735">
          <a:extLst>
            <a:ext uri="{FF2B5EF4-FFF2-40B4-BE49-F238E27FC236}">
              <a16:creationId xmlns:a16="http://schemas.microsoft.com/office/drawing/2014/main" id="{D3B52ED7-E9AD-495B-B437-D6C8CB44AB52}"/>
            </a:ext>
          </a:extLst>
        </xdr:cNvPr>
        <xdr:cNvCxnSpPr/>
      </xdr:nvCxnSpPr>
      <xdr:spPr>
        <a:xfrm>
          <a:off x="17602200" y="1853869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146558</xdr:rowOff>
    </xdr:from>
    <xdr:to>
      <xdr:col>98</xdr:col>
      <xdr:colOff>38100</xdr:colOff>
      <xdr:row>108</xdr:row>
      <xdr:rowOff>76708</xdr:rowOff>
    </xdr:to>
    <xdr:sp macro="" textlink="">
      <xdr:nvSpPr>
        <xdr:cNvPr id="737" name="楕円 736">
          <a:extLst>
            <a:ext uri="{FF2B5EF4-FFF2-40B4-BE49-F238E27FC236}">
              <a16:creationId xmlns:a16="http://schemas.microsoft.com/office/drawing/2014/main" id="{530FBA28-C200-495D-90ED-0C885ABCDC8E}"/>
            </a:ext>
          </a:extLst>
        </xdr:cNvPr>
        <xdr:cNvSpPr/>
      </xdr:nvSpPr>
      <xdr:spPr>
        <a:xfrm>
          <a:off x="16761460" y="184898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25908</xdr:rowOff>
    </xdr:from>
    <xdr:to>
      <xdr:col>102</xdr:col>
      <xdr:colOff>114300</xdr:colOff>
      <xdr:row>108</xdr:row>
      <xdr:rowOff>25908</xdr:rowOff>
    </xdr:to>
    <xdr:cxnSp macro="">
      <xdr:nvCxnSpPr>
        <xdr:cNvPr id="738" name="直線コネクタ 737">
          <a:extLst>
            <a:ext uri="{FF2B5EF4-FFF2-40B4-BE49-F238E27FC236}">
              <a16:creationId xmlns:a16="http://schemas.microsoft.com/office/drawing/2014/main" id="{017F2DA8-573B-4645-95BA-39FF873802E5}"/>
            </a:ext>
          </a:extLst>
        </xdr:cNvPr>
        <xdr:cNvCxnSpPr/>
      </xdr:nvCxnSpPr>
      <xdr:spPr>
        <a:xfrm>
          <a:off x="16804640" y="1853869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58945</xdr:rowOff>
    </xdr:from>
    <xdr:ext cx="469744" cy="259045"/>
    <xdr:sp macro="" textlink="">
      <xdr:nvSpPr>
        <xdr:cNvPr id="739" name="n_1aveValue【公民館】&#10;一人当たり面積">
          <a:extLst>
            <a:ext uri="{FF2B5EF4-FFF2-40B4-BE49-F238E27FC236}">
              <a16:creationId xmlns:a16="http://schemas.microsoft.com/office/drawing/2014/main" id="{2EF18D17-D235-49A9-B7A1-483910B18F08}"/>
            </a:ext>
          </a:extLst>
        </xdr:cNvPr>
        <xdr:cNvSpPr txBox="1"/>
      </xdr:nvSpPr>
      <xdr:spPr>
        <a:xfrm>
          <a:off x="18982132" y="1771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68090</xdr:rowOff>
    </xdr:from>
    <xdr:ext cx="469744" cy="259045"/>
    <xdr:sp macro="" textlink="">
      <xdr:nvSpPr>
        <xdr:cNvPr id="740" name="n_2aveValue【公民館】&#10;一人当たり面積">
          <a:extLst>
            <a:ext uri="{FF2B5EF4-FFF2-40B4-BE49-F238E27FC236}">
              <a16:creationId xmlns:a16="http://schemas.microsoft.com/office/drawing/2014/main" id="{957B3762-D5F0-45A2-A8F3-5BAB31864E68}"/>
            </a:ext>
          </a:extLst>
        </xdr:cNvPr>
        <xdr:cNvSpPr txBox="1"/>
      </xdr:nvSpPr>
      <xdr:spPr>
        <a:xfrm>
          <a:off x="18182032" y="1772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90949</xdr:rowOff>
    </xdr:from>
    <xdr:ext cx="469744" cy="259045"/>
    <xdr:sp macro="" textlink="">
      <xdr:nvSpPr>
        <xdr:cNvPr id="741" name="n_3aveValue【公民館】&#10;一人当たり面積">
          <a:extLst>
            <a:ext uri="{FF2B5EF4-FFF2-40B4-BE49-F238E27FC236}">
              <a16:creationId xmlns:a16="http://schemas.microsoft.com/office/drawing/2014/main" id="{F52175A9-70DE-4EF3-84A5-BC7EF5F7CC61}"/>
            </a:ext>
          </a:extLst>
        </xdr:cNvPr>
        <xdr:cNvSpPr txBox="1"/>
      </xdr:nvSpPr>
      <xdr:spPr>
        <a:xfrm>
          <a:off x="17384472" y="1775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65803</xdr:rowOff>
    </xdr:from>
    <xdr:ext cx="469744" cy="259045"/>
    <xdr:sp macro="" textlink="">
      <xdr:nvSpPr>
        <xdr:cNvPr id="742" name="n_4aveValue【公民館】&#10;一人当たり面積">
          <a:extLst>
            <a:ext uri="{FF2B5EF4-FFF2-40B4-BE49-F238E27FC236}">
              <a16:creationId xmlns:a16="http://schemas.microsoft.com/office/drawing/2014/main" id="{A661A239-B075-43AC-A508-4E8DEA1AEA14}"/>
            </a:ext>
          </a:extLst>
        </xdr:cNvPr>
        <xdr:cNvSpPr txBox="1"/>
      </xdr:nvSpPr>
      <xdr:spPr>
        <a:xfrm>
          <a:off x="16588817" y="1789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67835</xdr:rowOff>
    </xdr:from>
    <xdr:ext cx="469744" cy="259045"/>
    <xdr:sp macro="" textlink="">
      <xdr:nvSpPr>
        <xdr:cNvPr id="743" name="n_1mainValue【公民館】&#10;一人当たり面積">
          <a:extLst>
            <a:ext uri="{FF2B5EF4-FFF2-40B4-BE49-F238E27FC236}">
              <a16:creationId xmlns:a16="http://schemas.microsoft.com/office/drawing/2014/main" id="{6D96743E-39F4-40A5-B2E7-F70CBE36EDA2}"/>
            </a:ext>
          </a:extLst>
        </xdr:cNvPr>
        <xdr:cNvSpPr txBox="1"/>
      </xdr:nvSpPr>
      <xdr:spPr>
        <a:xfrm>
          <a:off x="18982132" y="1858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67835</xdr:rowOff>
    </xdr:from>
    <xdr:ext cx="469744" cy="259045"/>
    <xdr:sp macro="" textlink="">
      <xdr:nvSpPr>
        <xdr:cNvPr id="744" name="n_2mainValue【公民館】&#10;一人当たり面積">
          <a:extLst>
            <a:ext uri="{FF2B5EF4-FFF2-40B4-BE49-F238E27FC236}">
              <a16:creationId xmlns:a16="http://schemas.microsoft.com/office/drawing/2014/main" id="{5A5560F9-C252-40C8-99DE-ABA8EAE79DC2}"/>
            </a:ext>
          </a:extLst>
        </xdr:cNvPr>
        <xdr:cNvSpPr txBox="1"/>
      </xdr:nvSpPr>
      <xdr:spPr>
        <a:xfrm>
          <a:off x="18182032" y="1858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67835</xdr:rowOff>
    </xdr:from>
    <xdr:ext cx="469744" cy="259045"/>
    <xdr:sp macro="" textlink="">
      <xdr:nvSpPr>
        <xdr:cNvPr id="745" name="n_3mainValue【公民館】&#10;一人当たり面積">
          <a:extLst>
            <a:ext uri="{FF2B5EF4-FFF2-40B4-BE49-F238E27FC236}">
              <a16:creationId xmlns:a16="http://schemas.microsoft.com/office/drawing/2014/main" id="{DDB8AC66-162A-4FF2-8AA5-4674C5C646CE}"/>
            </a:ext>
          </a:extLst>
        </xdr:cNvPr>
        <xdr:cNvSpPr txBox="1"/>
      </xdr:nvSpPr>
      <xdr:spPr>
        <a:xfrm>
          <a:off x="17384472" y="1858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67835</xdr:rowOff>
    </xdr:from>
    <xdr:ext cx="469744" cy="259045"/>
    <xdr:sp macro="" textlink="">
      <xdr:nvSpPr>
        <xdr:cNvPr id="746" name="n_4mainValue【公民館】&#10;一人当たり面積">
          <a:extLst>
            <a:ext uri="{FF2B5EF4-FFF2-40B4-BE49-F238E27FC236}">
              <a16:creationId xmlns:a16="http://schemas.microsoft.com/office/drawing/2014/main" id="{3667F86D-D6F5-4315-81D5-884AA95FE16F}"/>
            </a:ext>
          </a:extLst>
        </xdr:cNvPr>
        <xdr:cNvSpPr txBox="1"/>
      </xdr:nvSpPr>
      <xdr:spPr>
        <a:xfrm>
          <a:off x="16588817" y="1858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1B0BA95C-D21B-418E-9663-9DAE65850E1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A8A3DC36-CFE5-482B-A514-BEBC2936169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13A844E6-29D2-4417-8211-16668A2A54E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有形固定資産減価償却率の類似団体比較では、道路、橋りょう・トンネル、学校施設が平均を下回っているものの、公営住宅、公民館については平均を</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上回って</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、類似団体内順位が最下位と、老朽が著しい。</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認定こども園・幼稚園・保育所はやや平均を上回っているが、江刺ひがしこども園の新築により令和６年度は減価償却率が低下した。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一人当たり面積等は、市域が広範であることから道路延長は類似団体平均を大きく上回っている。また、乳幼児の減少に伴い、認定こども園・幼稚園・保育所についても一人当たり面積が類似団体平均を上回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道路等については、令和４年３月に策定した「第２期奥州市道路整備計画」、「奥州市舗装維持管理計画」及び令和</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８</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月に改訂した「奥州市橋りょう長寿命化修繕計画」に基づき、安全性の確保と長期的なコストの削減を図っていく。</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公営住宅</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令和４年３月に改訂した「市営住宅長寿命化計画」に基づき長寿命化対策に取り組むとともに、少子化の現状を踏まえ、</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学校施設については「個別施設計画」により、</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認定こども園・幼稚園・保育所については</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「奥州市立教育・保育施設再編計画」に基づ</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き</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施設の統</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廃合の検討を引き続き進めていく</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B18EFAF-0056-472A-B6C3-46FBB3CFF46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BCB5D3-D3F3-4D63-AAE0-BF90DA68874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3A1C423-5740-4A42-8F09-966C0CB7DB5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0FF5C7-F7D6-4845-9B9E-654606A0B57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岩手県奥州市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01F52F-8EF6-49AF-A6D5-A159F873EB1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BFE097-A77D-486A-91A1-4F6C4579B74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C5EF50-871A-4FF8-B8A0-26F66F4337E8}"/>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763CE4-EB09-4B8D-8665-2C714AC6A52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F5516C-3AF8-49ED-ADE7-FCF61C036DB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BF2F88-81D8-4E20-89A2-ADAAB0758A1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107,798
106,851
993.30
64,566,092
63,851,039
384,026
35,082,155
50,220,094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B4DE00-AE97-4883-8D2C-262CEA0A842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522C7A-C6B1-42AF-B3CE-99FA1810073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64428C-1EC3-44A3-B023-FEED1D609D1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DD2BDCE-7A3F-4A8E-95C6-B3342521129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5B6B75-72E1-4AE6-9150-2372BB8AA29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573FED4-5C2E-4CEE-8AF7-0FE6006C946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C1E2FA0-70A8-4CBE-B96B-97B89255B65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71AB563-A6EF-4BD0-93F0-BFB4BDE323F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C40B4A1-B88F-4BCB-A4BE-4E7930FADB6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B55C3E-4B78-45EE-B2DB-128C93F0AA7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A2A5F68-DE6C-40F8-BC36-F64CB524206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3B390B-0524-4E70-A2F2-A02711EFC44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AA482AF-46EC-40CD-AF11-945EC3DB5C7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CA48A1-D924-4A78-A6BA-18A58550D8F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D0BB8D-1557-4859-A296-56272596CB96}"/>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FD1773-5C5F-4481-8997-38BAE71E4DE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DE066B-84C6-4AD2-A527-DDE186C2B3E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AA4D74-4311-4629-8335-420BB31C5D9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9A23B3-6EEA-4218-9BEE-4A672A75CCB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74ABBF-EB94-43FA-9FC7-E8E34845FB03}"/>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1699A0-3722-4E69-BFA1-CE1AFA18028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DEFCBE-B76F-4B32-B829-93B60E61834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F223743-BBF9-42BA-A079-D3240BED8F2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55579F-AE69-4DE4-B265-F57F441B626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857CF81-1C0F-4314-B9B9-8A1E81894BB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42D4C8-D868-4B55-897B-9D290019D71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9BD6FE-248B-4DA1-BBCB-FC89C4B6DC6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4CF9E00-ECA7-4313-8F2C-19ADB6D944F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9D8060-3AD9-404F-AA46-AA331478B55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CB4FBE2-7726-4BE6-BB7B-2E59FE6AB42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1C77C53-DC72-4134-8842-6861CAE7C9E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2C972FB-6B9A-4DCB-AB4A-4D744770B37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24CD005-3173-4003-8EEE-EBDCFADC0534}"/>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66DD308-C525-464B-8732-72D8FFCC9BD6}"/>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4FB0A4A-7528-43FF-AAC1-00D9FB2119B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6FF6BBC-9072-496F-9724-45DFEF354797}"/>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923652C-3A6C-4F96-9C1C-4E9618BA4E2A}"/>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BA24873-6E2A-4188-A603-AC817A81AB36}"/>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1A650CB-0DB3-4552-943F-2FEF4ABCD32B}"/>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26CD362-D6C1-4D90-B2AA-94204347CCE2}"/>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A4289AB-553B-4EAB-9DE3-84AFF84B119F}"/>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379F854-ADF9-41E1-886B-7DD7F8182816}"/>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598A63B-80E6-4575-BAD4-5A0AC004C86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22EFB07-0C16-41D8-9DBA-F038BDA2EA61}"/>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DE1BBBF-D1CF-45EF-994F-FCD4D8F70F7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41</xdr:row>
      <xdr:rowOff>116205</xdr:rowOff>
    </xdr:to>
    <xdr:cxnSp macro="">
      <xdr:nvCxnSpPr>
        <xdr:cNvPr id="57" name="直線コネクタ 56">
          <a:extLst>
            <a:ext uri="{FF2B5EF4-FFF2-40B4-BE49-F238E27FC236}">
              <a16:creationId xmlns:a16="http://schemas.microsoft.com/office/drawing/2014/main" id="{4D5C1A56-F675-4D0A-AF12-39CE6FC9B5ED}"/>
            </a:ext>
          </a:extLst>
        </xdr:cNvPr>
        <xdr:cNvCxnSpPr/>
      </xdr:nvCxnSpPr>
      <xdr:spPr>
        <a:xfrm flipV="1">
          <a:off x="4173855" y="571690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120032</xdr:rowOff>
    </xdr:from>
    <xdr:ext cx="405111" cy="259045"/>
    <xdr:sp macro="" textlink="">
      <xdr:nvSpPr>
        <xdr:cNvPr id="58" name="【図書館】&#10;有形固定資産減価償却率最小値テキスト">
          <a:extLst>
            <a:ext uri="{FF2B5EF4-FFF2-40B4-BE49-F238E27FC236}">
              <a16:creationId xmlns:a16="http://schemas.microsoft.com/office/drawing/2014/main" id="{B917A7A4-4A6B-4674-8F16-A9786A169CE3}"/>
            </a:ext>
          </a:extLst>
        </xdr:cNvPr>
        <xdr:cNvSpPr txBox="1"/>
      </xdr:nvSpPr>
      <xdr:spPr>
        <a:xfrm>
          <a:off x="4212590" y="715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116205</xdr:rowOff>
    </xdr:from>
    <xdr:to>
      <xdr:col>24</xdr:col>
      <xdr:colOff>152400</xdr:colOff>
      <xdr:row>41</xdr:row>
      <xdr:rowOff>116205</xdr:rowOff>
    </xdr:to>
    <xdr:cxnSp macro="">
      <xdr:nvCxnSpPr>
        <xdr:cNvPr id="59" name="直線コネクタ 58">
          <a:extLst>
            <a:ext uri="{FF2B5EF4-FFF2-40B4-BE49-F238E27FC236}">
              <a16:creationId xmlns:a16="http://schemas.microsoft.com/office/drawing/2014/main" id="{2B8F22F3-1E7A-4DDC-9714-DC45CED177AE}"/>
            </a:ext>
          </a:extLst>
        </xdr:cNvPr>
        <xdr:cNvCxnSpPr/>
      </xdr:nvCxnSpPr>
      <xdr:spPr>
        <a:xfrm>
          <a:off x="4112260" y="7145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9684B0FD-E1CD-4C02-9348-0C5B45533B4A}"/>
            </a:ext>
          </a:extLst>
        </xdr:cNvPr>
        <xdr:cNvSpPr txBox="1"/>
      </xdr:nvSpPr>
      <xdr:spPr>
        <a:xfrm>
          <a:off x="4212590" y="548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1" name="直線コネクタ 60">
          <a:extLst>
            <a:ext uri="{FF2B5EF4-FFF2-40B4-BE49-F238E27FC236}">
              <a16:creationId xmlns:a16="http://schemas.microsoft.com/office/drawing/2014/main" id="{8C072C90-6650-4903-97FD-B93EBC283D04}"/>
            </a:ext>
          </a:extLst>
        </xdr:cNvPr>
        <xdr:cNvCxnSpPr/>
      </xdr:nvCxnSpPr>
      <xdr:spPr>
        <a:xfrm>
          <a:off x="4112260" y="5716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48C20A88-7B8A-45B1-8C92-AEC2FFE62BF7}"/>
            </a:ext>
          </a:extLst>
        </xdr:cNvPr>
        <xdr:cNvSpPr txBox="1"/>
      </xdr:nvSpPr>
      <xdr:spPr>
        <a:xfrm>
          <a:off x="4212590" y="5923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74930</xdr:rowOff>
    </xdr:from>
    <xdr:to>
      <xdr:col>24</xdr:col>
      <xdr:colOff>114300</xdr:colOff>
      <xdr:row>36</xdr:row>
      <xdr:rowOff>5080</xdr:rowOff>
    </xdr:to>
    <xdr:sp macro="" textlink="">
      <xdr:nvSpPr>
        <xdr:cNvPr id="63" name="フローチャート: 判断 62">
          <a:extLst>
            <a:ext uri="{FF2B5EF4-FFF2-40B4-BE49-F238E27FC236}">
              <a16:creationId xmlns:a16="http://schemas.microsoft.com/office/drawing/2014/main" id="{8F8B1FAB-748A-4486-9B84-A359B53F4F11}"/>
            </a:ext>
          </a:extLst>
        </xdr:cNvPr>
        <xdr:cNvSpPr/>
      </xdr:nvSpPr>
      <xdr:spPr>
        <a:xfrm>
          <a:off x="4131310" y="60756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23495</xdr:rowOff>
    </xdr:from>
    <xdr:to>
      <xdr:col>20</xdr:col>
      <xdr:colOff>38100</xdr:colOff>
      <xdr:row>35</xdr:row>
      <xdr:rowOff>125095</xdr:rowOff>
    </xdr:to>
    <xdr:sp macro="" textlink="">
      <xdr:nvSpPr>
        <xdr:cNvPr id="64" name="フローチャート: 判断 63">
          <a:extLst>
            <a:ext uri="{FF2B5EF4-FFF2-40B4-BE49-F238E27FC236}">
              <a16:creationId xmlns:a16="http://schemas.microsoft.com/office/drawing/2014/main" id="{95DF3348-DB48-421F-85CE-367CE66EF913}"/>
            </a:ext>
          </a:extLst>
        </xdr:cNvPr>
        <xdr:cNvSpPr/>
      </xdr:nvSpPr>
      <xdr:spPr>
        <a:xfrm>
          <a:off x="3388360" y="60204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151130</xdr:rowOff>
    </xdr:from>
    <xdr:to>
      <xdr:col>15</xdr:col>
      <xdr:colOff>101600</xdr:colOff>
      <xdr:row>35</xdr:row>
      <xdr:rowOff>81280</xdr:rowOff>
    </xdr:to>
    <xdr:sp macro="" textlink="">
      <xdr:nvSpPr>
        <xdr:cNvPr id="65" name="フローチャート: 判断 64">
          <a:extLst>
            <a:ext uri="{FF2B5EF4-FFF2-40B4-BE49-F238E27FC236}">
              <a16:creationId xmlns:a16="http://schemas.microsoft.com/office/drawing/2014/main" id="{D7232FF5-5F3C-400F-8C9B-BF1636E2B846}"/>
            </a:ext>
          </a:extLst>
        </xdr:cNvPr>
        <xdr:cNvSpPr/>
      </xdr:nvSpPr>
      <xdr:spPr>
        <a:xfrm>
          <a:off x="2571750" y="5980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105410</xdr:rowOff>
    </xdr:from>
    <xdr:to>
      <xdr:col>10</xdr:col>
      <xdr:colOff>165100</xdr:colOff>
      <xdr:row>35</xdr:row>
      <xdr:rowOff>35560</xdr:rowOff>
    </xdr:to>
    <xdr:sp macro="" textlink="">
      <xdr:nvSpPr>
        <xdr:cNvPr id="66" name="フローチャート: 判断 65">
          <a:extLst>
            <a:ext uri="{FF2B5EF4-FFF2-40B4-BE49-F238E27FC236}">
              <a16:creationId xmlns:a16="http://schemas.microsoft.com/office/drawing/2014/main" id="{FA61CD49-344A-49F0-9E70-8A13564AC3F0}"/>
            </a:ext>
          </a:extLst>
        </xdr:cNvPr>
        <xdr:cNvSpPr/>
      </xdr:nvSpPr>
      <xdr:spPr>
        <a:xfrm>
          <a:off x="1774190" y="59328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a:extLst>
            <a:ext uri="{FF2B5EF4-FFF2-40B4-BE49-F238E27FC236}">
              <a16:creationId xmlns:a16="http://schemas.microsoft.com/office/drawing/2014/main" id="{B3298BB8-0371-4E25-8858-89BBE9B3CEB3}"/>
            </a:ext>
          </a:extLst>
        </xdr:cNvPr>
        <xdr:cNvSpPr/>
      </xdr:nvSpPr>
      <xdr:spPr>
        <a:xfrm>
          <a:off x="988060" y="60947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35E8DA6-3C2D-40FF-9931-23133FC4BCC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368B34-C699-4BC6-96F8-D39D296895A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1FC3507-6F6A-41B9-8A15-7B06E46E6DE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84B6516-4466-42AE-88BC-A5F432AA2EB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7277C4B-958F-4992-8CDE-73BF3488356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xdr:rowOff>
    </xdr:from>
    <xdr:to>
      <xdr:col>24</xdr:col>
      <xdr:colOff>114300</xdr:colOff>
      <xdr:row>37</xdr:row>
      <xdr:rowOff>109855</xdr:rowOff>
    </xdr:to>
    <xdr:sp macro="" textlink="">
      <xdr:nvSpPr>
        <xdr:cNvPr id="73" name="楕円 72">
          <a:extLst>
            <a:ext uri="{FF2B5EF4-FFF2-40B4-BE49-F238E27FC236}">
              <a16:creationId xmlns:a16="http://schemas.microsoft.com/office/drawing/2014/main" id="{F9A595BE-70B4-4038-B03D-A8E474DFDC8E}"/>
            </a:ext>
          </a:extLst>
        </xdr:cNvPr>
        <xdr:cNvSpPr/>
      </xdr:nvSpPr>
      <xdr:spPr>
        <a:xfrm>
          <a:off x="4131310" y="63538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158132</xdr:rowOff>
    </xdr:from>
    <xdr:ext cx="405111" cy="259045"/>
    <xdr:sp macro="" textlink="">
      <xdr:nvSpPr>
        <xdr:cNvPr id="74" name="【図書館】&#10;有形固定資産減価償却率該当値テキスト">
          <a:extLst>
            <a:ext uri="{FF2B5EF4-FFF2-40B4-BE49-F238E27FC236}">
              <a16:creationId xmlns:a16="http://schemas.microsoft.com/office/drawing/2014/main" id="{BA3D3DD5-DE2F-4BC0-B1F0-BA3FA7A50C1D}"/>
            </a:ext>
          </a:extLst>
        </xdr:cNvPr>
        <xdr:cNvSpPr txBox="1"/>
      </xdr:nvSpPr>
      <xdr:spPr>
        <a:xfrm>
          <a:off x="4212590"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105410</xdr:rowOff>
    </xdr:from>
    <xdr:to>
      <xdr:col>20</xdr:col>
      <xdr:colOff>38100</xdr:colOff>
      <xdr:row>37</xdr:row>
      <xdr:rowOff>35560</xdr:rowOff>
    </xdr:to>
    <xdr:sp macro="" textlink="">
      <xdr:nvSpPr>
        <xdr:cNvPr id="75" name="楕円 74">
          <a:extLst>
            <a:ext uri="{FF2B5EF4-FFF2-40B4-BE49-F238E27FC236}">
              <a16:creationId xmlns:a16="http://schemas.microsoft.com/office/drawing/2014/main" id="{71ED5456-DB0C-41CF-A5B8-9FA1A9192CD2}"/>
            </a:ext>
          </a:extLst>
        </xdr:cNvPr>
        <xdr:cNvSpPr/>
      </xdr:nvSpPr>
      <xdr:spPr>
        <a:xfrm>
          <a:off x="3388360" y="6275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156210</xdr:rowOff>
    </xdr:from>
    <xdr:to>
      <xdr:col>24</xdr:col>
      <xdr:colOff>63500</xdr:colOff>
      <xdr:row>37</xdr:row>
      <xdr:rowOff>59055</xdr:rowOff>
    </xdr:to>
    <xdr:cxnSp macro="">
      <xdr:nvCxnSpPr>
        <xdr:cNvPr id="76" name="直線コネクタ 75">
          <a:extLst>
            <a:ext uri="{FF2B5EF4-FFF2-40B4-BE49-F238E27FC236}">
              <a16:creationId xmlns:a16="http://schemas.microsoft.com/office/drawing/2014/main" id="{6FEC038A-6F79-44F1-8E64-557E6AC0425B}"/>
            </a:ext>
          </a:extLst>
        </xdr:cNvPr>
        <xdr:cNvCxnSpPr/>
      </xdr:nvCxnSpPr>
      <xdr:spPr>
        <a:xfrm>
          <a:off x="3431540" y="6330315"/>
          <a:ext cx="7429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67310</xdr:rowOff>
    </xdr:from>
    <xdr:to>
      <xdr:col>15</xdr:col>
      <xdr:colOff>101600</xdr:colOff>
      <xdr:row>36</xdr:row>
      <xdr:rowOff>168910</xdr:rowOff>
    </xdr:to>
    <xdr:sp macro="" textlink="">
      <xdr:nvSpPr>
        <xdr:cNvPr id="77" name="楕円 76">
          <a:extLst>
            <a:ext uri="{FF2B5EF4-FFF2-40B4-BE49-F238E27FC236}">
              <a16:creationId xmlns:a16="http://schemas.microsoft.com/office/drawing/2014/main" id="{A2DE3DE4-FE2C-4C32-BB28-65AA710877A4}"/>
            </a:ext>
          </a:extLst>
        </xdr:cNvPr>
        <xdr:cNvSpPr/>
      </xdr:nvSpPr>
      <xdr:spPr>
        <a:xfrm>
          <a:off x="2571750" y="62376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118110</xdr:rowOff>
    </xdr:from>
    <xdr:to>
      <xdr:col>19</xdr:col>
      <xdr:colOff>177800</xdr:colOff>
      <xdr:row>36</xdr:row>
      <xdr:rowOff>156210</xdr:rowOff>
    </xdr:to>
    <xdr:cxnSp macro="">
      <xdr:nvCxnSpPr>
        <xdr:cNvPr id="78" name="直線コネクタ 77">
          <a:extLst>
            <a:ext uri="{FF2B5EF4-FFF2-40B4-BE49-F238E27FC236}">
              <a16:creationId xmlns:a16="http://schemas.microsoft.com/office/drawing/2014/main" id="{8DC80146-D064-48BA-B1EC-0C7CC45B1F6D}"/>
            </a:ext>
          </a:extLst>
        </xdr:cNvPr>
        <xdr:cNvCxnSpPr/>
      </xdr:nvCxnSpPr>
      <xdr:spPr>
        <a:xfrm>
          <a:off x="2626360" y="629221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63500</xdr:rowOff>
    </xdr:from>
    <xdr:to>
      <xdr:col>10</xdr:col>
      <xdr:colOff>165100</xdr:colOff>
      <xdr:row>36</xdr:row>
      <xdr:rowOff>165100</xdr:rowOff>
    </xdr:to>
    <xdr:sp macro="" textlink="">
      <xdr:nvSpPr>
        <xdr:cNvPr id="79" name="楕円 78">
          <a:extLst>
            <a:ext uri="{FF2B5EF4-FFF2-40B4-BE49-F238E27FC236}">
              <a16:creationId xmlns:a16="http://schemas.microsoft.com/office/drawing/2014/main" id="{B5C345FB-98C8-47E8-9265-C72167685531}"/>
            </a:ext>
          </a:extLst>
        </xdr:cNvPr>
        <xdr:cNvSpPr/>
      </xdr:nvSpPr>
      <xdr:spPr>
        <a:xfrm>
          <a:off x="1774190" y="62318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114300</xdr:rowOff>
    </xdr:from>
    <xdr:to>
      <xdr:col>15</xdr:col>
      <xdr:colOff>50800</xdr:colOff>
      <xdr:row>36</xdr:row>
      <xdr:rowOff>118110</xdr:rowOff>
    </xdr:to>
    <xdr:cxnSp macro="">
      <xdr:nvCxnSpPr>
        <xdr:cNvPr id="80" name="直線コネクタ 79">
          <a:extLst>
            <a:ext uri="{FF2B5EF4-FFF2-40B4-BE49-F238E27FC236}">
              <a16:creationId xmlns:a16="http://schemas.microsoft.com/office/drawing/2014/main" id="{9B6903ED-A8EB-4F88-B074-3CE46BDC198F}"/>
            </a:ext>
          </a:extLst>
        </xdr:cNvPr>
        <xdr:cNvCxnSpPr/>
      </xdr:nvCxnSpPr>
      <xdr:spPr>
        <a:xfrm>
          <a:off x="1828800" y="628650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81" name="楕円 80">
          <a:extLst>
            <a:ext uri="{FF2B5EF4-FFF2-40B4-BE49-F238E27FC236}">
              <a16:creationId xmlns:a16="http://schemas.microsoft.com/office/drawing/2014/main" id="{BAA1DBD9-AAC6-431A-A60C-D355932423F0}"/>
            </a:ext>
          </a:extLst>
        </xdr:cNvPr>
        <xdr:cNvSpPr/>
      </xdr:nvSpPr>
      <xdr:spPr>
        <a:xfrm>
          <a:off x="988060" y="61937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114300</xdr:rowOff>
    </xdr:to>
    <xdr:cxnSp macro="">
      <xdr:nvCxnSpPr>
        <xdr:cNvPr id="82" name="直線コネクタ 81">
          <a:extLst>
            <a:ext uri="{FF2B5EF4-FFF2-40B4-BE49-F238E27FC236}">
              <a16:creationId xmlns:a16="http://schemas.microsoft.com/office/drawing/2014/main" id="{0870666A-F31C-4E28-A0B0-F93CA0908964}"/>
            </a:ext>
          </a:extLst>
        </xdr:cNvPr>
        <xdr:cNvCxnSpPr/>
      </xdr:nvCxnSpPr>
      <xdr:spPr>
        <a:xfrm>
          <a:off x="1031240" y="62484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141622</xdr:rowOff>
    </xdr:from>
    <xdr:ext cx="405111" cy="259045"/>
    <xdr:sp macro="" textlink="">
      <xdr:nvSpPr>
        <xdr:cNvPr id="83" name="n_1aveValue【図書館】&#10;有形固定資産減価償却率">
          <a:extLst>
            <a:ext uri="{FF2B5EF4-FFF2-40B4-BE49-F238E27FC236}">
              <a16:creationId xmlns:a16="http://schemas.microsoft.com/office/drawing/2014/main" id="{25C21BE9-E3BC-429B-B919-1868F5C03BB6}"/>
            </a:ext>
          </a:extLst>
        </xdr:cNvPr>
        <xdr:cNvSpPr txBox="1"/>
      </xdr:nvSpPr>
      <xdr:spPr>
        <a:xfrm>
          <a:off x="323914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25931A14-6F67-4731-AB55-E865134FA2D2}"/>
            </a:ext>
          </a:extLst>
        </xdr:cNvPr>
        <xdr:cNvSpPr txBox="1"/>
      </xdr:nvSpPr>
      <xdr:spPr>
        <a:xfrm>
          <a:off x="243904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52087</xdr:rowOff>
    </xdr:from>
    <xdr:ext cx="405111" cy="259045"/>
    <xdr:sp macro="" textlink="">
      <xdr:nvSpPr>
        <xdr:cNvPr id="85" name="n_3aveValue【図書館】&#10;有形固定資産減価償却率">
          <a:extLst>
            <a:ext uri="{FF2B5EF4-FFF2-40B4-BE49-F238E27FC236}">
              <a16:creationId xmlns:a16="http://schemas.microsoft.com/office/drawing/2014/main" id="{211B43A2-22E3-434F-8E99-01AB3B8FFAD9}"/>
            </a:ext>
          </a:extLst>
        </xdr:cNvPr>
        <xdr:cNvSpPr txBox="1"/>
      </xdr:nvSpPr>
      <xdr:spPr>
        <a:xfrm>
          <a:off x="164148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a:extLst>
            <a:ext uri="{FF2B5EF4-FFF2-40B4-BE49-F238E27FC236}">
              <a16:creationId xmlns:a16="http://schemas.microsoft.com/office/drawing/2014/main" id="{F964FA11-0C00-40F3-AB62-F905A9A25ED5}"/>
            </a:ext>
          </a:extLst>
        </xdr:cNvPr>
        <xdr:cNvSpPr txBox="1"/>
      </xdr:nvSpPr>
      <xdr:spPr>
        <a:xfrm>
          <a:off x="85535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26687</xdr:rowOff>
    </xdr:from>
    <xdr:ext cx="405111" cy="259045"/>
    <xdr:sp macro="" textlink="">
      <xdr:nvSpPr>
        <xdr:cNvPr id="87" name="n_1mainValue【図書館】&#10;有形固定資産減価償却率">
          <a:extLst>
            <a:ext uri="{FF2B5EF4-FFF2-40B4-BE49-F238E27FC236}">
              <a16:creationId xmlns:a16="http://schemas.microsoft.com/office/drawing/2014/main" id="{01EA7A7B-06FA-46FA-ADD4-AD368CC066B0}"/>
            </a:ext>
          </a:extLst>
        </xdr:cNvPr>
        <xdr:cNvSpPr txBox="1"/>
      </xdr:nvSpPr>
      <xdr:spPr>
        <a:xfrm>
          <a:off x="3239144"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160037</xdr:rowOff>
    </xdr:from>
    <xdr:ext cx="405111" cy="259045"/>
    <xdr:sp macro="" textlink="">
      <xdr:nvSpPr>
        <xdr:cNvPr id="88" name="n_2mainValue【図書館】&#10;有形固定資産減価償却率">
          <a:extLst>
            <a:ext uri="{FF2B5EF4-FFF2-40B4-BE49-F238E27FC236}">
              <a16:creationId xmlns:a16="http://schemas.microsoft.com/office/drawing/2014/main" id="{065DD444-FEBD-4255-8560-5E4AC5187199}"/>
            </a:ext>
          </a:extLst>
        </xdr:cNvPr>
        <xdr:cNvSpPr txBox="1"/>
      </xdr:nvSpPr>
      <xdr:spPr>
        <a:xfrm>
          <a:off x="2439044" y="633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156227</xdr:rowOff>
    </xdr:from>
    <xdr:ext cx="405111" cy="259045"/>
    <xdr:sp macro="" textlink="">
      <xdr:nvSpPr>
        <xdr:cNvPr id="89" name="n_3mainValue【図書館】&#10;有形固定資産減価償却率">
          <a:extLst>
            <a:ext uri="{FF2B5EF4-FFF2-40B4-BE49-F238E27FC236}">
              <a16:creationId xmlns:a16="http://schemas.microsoft.com/office/drawing/2014/main" id="{CDC4AFC4-C254-4B8A-9675-B195FA0AC252}"/>
            </a:ext>
          </a:extLst>
        </xdr:cNvPr>
        <xdr:cNvSpPr txBox="1"/>
      </xdr:nvSpPr>
      <xdr:spPr>
        <a:xfrm>
          <a:off x="1641484" y="633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118127</xdr:rowOff>
    </xdr:from>
    <xdr:ext cx="405111" cy="259045"/>
    <xdr:sp macro="" textlink="">
      <xdr:nvSpPr>
        <xdr:cNvPr id="90" name="n_4mainValue【図書館】&#10;有形固定資産減価償却率">
          <a:extLst>
            <a:ext uri="{FF2B5EF4-FFF2-40B4-BE49-F238E27FC236}">
              <a16:creationId xmlns:a16="http://schemas.microsoft.com/office/drawing/2014/main" id="{D25E6859-FAA7-49CE-A01D-FD046C5F81E3}"/>
            </a:ext>
          </a:extLst>
        </xdr:cNvPr>
        <xdr:cNvSpPr txBox="1"/>
      </xdr:nvSpPr>
      <xdr:spPr>
        <a:xfrm>
          <a:off x="855354" y="629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7994DD5-D299-482F-AA55-72B584003FF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62D5D45-7BA8-416F-82CA-28F15BCFF67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B71F445-0C95-4F0F-8F51-B7BCD469A20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2A8D389-4C2A-4F44-866F-69CB0036C15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10E8D4F-0DAA-4781-8192-F5AD319D97F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BFEB527-4202-453A-A960-5BC59AFFA08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D14283E-E917-4122-B285-1D95B2C58FE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5E7B3A7-BF31-40B8-815B-77016AA1906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EB6F9D5-2533-4FB6-B11F-C9D7D7D6892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4C0272A-3AA6-4ADD-B44F-BF89F107F55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0E3FFEB-2181-4B8A-82C4-0FB56AAED25F}"/>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0C5BB75-524C-43C6-95A0-83931C772A80}"/>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8FB6564-D70E-4B15-A1B4-03A52696F7CD}"/>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8787A776-DAB2-489D-85D9-66F7CA50C0BD}"/>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3480936-34C5-4D95-9300-F96AA6806C2F}"/>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E6F26330-0D43-4190-95F3-8E94F44A438D}"/>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F75AB36-E601-44FC-8C7C-4020BC807122}"/>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BCB35075-2889-4289-91AE-E82A1AFB7649}"/>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E98A43C-F6AF-4661-9794-9EBCBE93EBFE}"/>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6EB109A9-25A8-4EEB-B124-BA9A1571A41E}"/>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8EEAA4C-5A65-4772-81B4-F8D686ADC2C8}"/>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6CF0F0B9-FC3B-4796-B277-FB618256431C}"/>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C1A049DA-A275-4FC6-9D3D-E96491AD8DA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4" name="直線コネクタ 113">
          <a:extLst>
            <a:ext uri="{FF2B5EF4-FFF2-40B4-BE49-F238E27FC236}">
              <a16:creationId xmlns:a16="http://schemas.microsoft.com/office/drawing/2014/main" id="{F96A910F-16FE-4722-85B7-C2C428A71E2E}"/>
            </a:ext>
          </a:extLst>
        </xdr:cNvPr>
        <xdr:cNvCxnSpPr/>
      </xdr:nvCxnSpPr>
      <xdr:spPr>
        <a:xfrm flipV="1">
          <a:off x="9429115" y="567309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5" name="【図書館】&#10;一人当たり面積最小値テキスト">
          <a:extLst>
            <a:ext uri="{FF2B5EF4-FFF2-40B4-BE49-F238E27FC236}">
              <a16:creationId xmlns:a16="http://schemas.microsoft.com/office/drawing/2014/main" id="{C457A460-22E8-42C4-898F-7D9A2C4814B3}"/>
            </a:ext>
          </a:extLst>
        </xdr:cNvPr>
        <xdr:cNvSpPr txBox="1"/>
      </xdr:nvSpPr>
      <xdr:spPr>
        <a:xfrm>
          <a:off x="9467850" y="696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6" name="直線コネクタ 115">
          <a:extLst>
            <a:ext uri="{FF2B5EF4-FFF2-40B4-BE49-F238E27FC236}">
              <a16:creationId xmlns:a16="http://schemas.microsoft.com/office/drawing/2014/main" id="{FAAEC859-DA0D-40E8-8E6E-1B969B371C52}"/>
            </a:ext>
          </a:extLst>
        </xdr:cNvPr>
        <xdr:cNvCxnSpPr/>
      </xdr:nvCxnSpPr>
      <xdr:spPr>
        <a:xfrm>
          <a:off x="9356090" y="6955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7" name="【図書館】&#10;一人当たり面積最大値テキスト">
          <a:extLst>
            <a:ext uri="{FF2B5EF4-FFF2-40B4-BE49-F238E27FC236}">
              <a16:creationId xmlns:a16="http://schemas.microsoft.com/office/drawing/2014/main" id="{3723B94E-0B8B-4420-B2AD-E5AF418BE4EC}"/>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8" name="直線コネクタ 117">
          <a:extLst>
            <a:ext uri="{FF2B5EF4-FFF2-40B4-BE49-F238E27FC236}">
              <a16:creationId xmlns:a16="http://schemas.microsoft.com/office/drawing/2014/main" id="{D06492A8-92D5-480A-85DC-633047A9BF86}"/>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124477</xdr:rowOff>
    </xdr:from>
    <xdr:ext cx="469744" cy="259045"/>
    <xdr:sp macro="" textlink="">
      <xdr:nvSpPr>
        <xdr:cNvPr id="119" name="【図書館】&#10;一人当たり面積平均値テキスト">
          <a:extLst>
            <a:ext uri="{FF2B5EF4-FFF2-40B4-BE49-F238E27FC236}">
              <a16:creationId xmlns:a16="http://schemas.microsoft.com/office/drawing/2014/main" id="{A2D82E4B-F2FE-44A4-8636-C4DBE5AEC8CA}"/>
            </a:ext>
          </a:extLst>
        </xdr:cNvPr>
        <xdr:cNvSpPr txBox="1"/>
      </xdr:nvSpPr>
      <xdr:spPr>
        <a:xfrm>
          <a:off x="9467850" y="64700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0" name="フローチャート: 判断 119">
          <a:extLst>
            <a:ext uri="{FF2B5EF4-FFF2-40B4-BE49-F238E27FC236}">
              <a16:creationId xmlns:a16="http://schemas.microsoft.com/office/drawing/2014/main" id="{6C24E444-F0BD-415C-B95D-04ED9598B30B}"/>
            </a:ext>
          </a:extLst>
        </xdr:cNvPr>
        <xdr:cNvSpPr/>
      </xdr:nvSpPr>
      <xdr:spPr>
        <a:xfrm>
          <a:off x="9394190" y="648779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1" name="フローチャート: 判断 120">
          <a:extLst>
            <a:ext uri="{FF2B5EF4-FFF2-40B4-BE49-F238E27FC236}">
              <a16:creationId xmlns:a16="http://schemas.microsoft.com/office/drawing/2014/main" id="{2138E27C-33B5-4AB7-ACF7-14AC39924020}"/>
            </a:ext>
          </a:extLst>
        </xdr:cNvPr>
        <xdr:cNvSpPr/>
      </xdr:nvSpPr>
      <xdr:spPr>
        <a:xfrm>
          <a:off x="8632190" y="65151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0</xdr:rowOff>
    </xdr:from>
    <xdr:to>
      <xdr:col>46</xdr:col>
      <xdr:colOff>38100</xdr:colOff>
      <xdr:row>38</xdr:row>
      <xdr:rowOff>101600</xdr:rowOff>
    </xdr:to>
    <xdr:sp macro="" textlink="">
      <xdr:nvSpPr>
        <xdr:cNvPr id="122" name="フローチャート: 判断 121">
          <a:extLst>
            <a:ext uri="{FF2B5EF4-FFF2-40B4-BE49-F238E27FC236}">
              <a16:creationId xmlns:a16="http://schemas.microsoft.com/office/drawing/2014/main" id="{05D8A051-77E7-43C3-9976-A657C25026E4}"/>
            </a:ext>
          </a:extLst>
        </xdr:cNvPr>
        <xdr:cNvSpPr/>
      </xdr:nvSpPr>
      <xdr:spPr>
        <a:xfrm>
          <a:off x="7846060" y="6515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0</xdr:rowOff>
    </xdr:from>
    <xdr:to>
      <xdr:col>41</xdr:col>
      <xdr:colOff>101600</xdr:colOff>
      <xdr:row>38</xdr:row>
      <xdr:rowOff>101600</xdr:rowOff>
    </xdr:to>
    <xdr:sp macro="" textlink="">
      <xdr:nvSpPr>
        <xdr:cNvPr id="123" name="フローチャート: 判断 122">
          <a:extLst>
            <a:ext uri="{FF2B5EF4-FFF2-40B4-BE49-F238E27FC236}">
              <a16:creationId xmlns:a16="http://schemas.microsoft.com/office/drawing/2014/main" id="{EF7E2135-F01B-4607-838A-BF3A2F92F0EA}"/>
            </a:ext>
          </a:extLst>
        </xdr:cNvPr>
        <xdr:cNvSpPr/>
      </xdr:nvSpPr>
      <xdr:spPr>
        <a:xfrm>
          <a:off x="7029450" y="6515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4" name="フローチャート: 判断 123">
          <a:extLst>
            <a:ext uri="{FF2B5EF4-FFF2-40B4-BE49-F238E27FC236}">
              <a16:creationId xmlns:a16="http://schemas.microsoft.com/office/drawing/2014/main" id="{2AA98120-D7AF-4CEE-AEE9-34C709403E7E}"/>
            </a:ext>
          </a:extLst>
        </xdr:cNvPr>
        <xdr:cNvSpPr/>
      </xdr:nvSpPr>
      <xdr:spPr>
        <a:xfrm>
          <a:off x="6231890" y="65532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0859493-32BC-4A1E-9D48-4CB4C71A4B0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7259E35-BE0E-4679-9CF2-4928C5C46B1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F78EF0-4683-400D-8765-556E2057B4F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19E78C-BF2F-400E-9671-8A51518989D8}"/>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2442872-1237-4E8A-A95D-D04B4D97745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6350</xdr:rowOff>
    </xdr:from>
    <xdr:to>
      <xdr:col>55</xdr:col>
      <xdr:colOff>50800</xdr:colOff>
      <xdr:row>37</xdr:row>
      <xdr:rowOff>107950</xdr:rowOff>
    </xdr:to>
    <xdr:sp macro="" textlink="">
      <xdr:nvSpPr>
        <xdr:cNvPr id="130" name="楕円 129">
          <a:extLst>
            <a:ext uri="{FF2B5EF4-FFF2-40B4-BE49-F238E27FC236}">
              <a16:creationId xmlns:a16="http://schemas.microsoft.com/office/drawing/2014/main" id="{5D58A6AF-87C0-4C8F-932B-67A31C8F48A2}"/>
            </a:ext>
          </a:extLst>
        </xdr:cNvPr>
        <xdr:cNvSpPr/>
      </xdr:nvSpPr>
      <xdr:spPr>
        <a:xfrm>
          <a:off x="9394190" y="63519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29227</xdr:rowOff>
    </xdr:from>
    <xdr:ext cx="469744" cy="259045"/>
    <xdr:sp macro="" textlink="">
      <xdr:nvSpPr>
        <xdr:cNvPr id="131" name="【図書館】&#10;一人当たり面積該当値テキスト">
          <a:extLst>
            <a:ext uri="{FF2B5EF4-FFF2-40B4-BE49-F238E27FC236}">
              <a16:creationId xmlns:a16="http://schemas.microsoft.com/office/drawing/2014/main" id="{1EE0323A-E934-4009-BC08-693D13D2B629}"/>
            </a:ext>
          </a:extLst>
        </xdr:cNvPr>
        <xdr:cNvSpPr txBox="1"/>
      </xdr:nvSpPr>
      <xdr:spPr>
        <a:xfrm>
          <a:off x="9467850" y="619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95250</xdr:rowOff>
    </xdr:from>
    <xdr:to>
      <xdr:col>50</xdr:col>
      <xdr:colOff>165100</xdr:colOff>
      <xdr:row>38</xdr:row>
      <xdr:rowOff>25400</xdr:rowOff>
    </xdr:to>
    <xdr:sp macro="" textlink="">
      <xdr:nvSpPr>
        <xdr:cNvPr id="132" name="楕円 131">
          <a:extLst>
            <a:ext uri="{FF2B5EF4-FFF2-40B4-BE49-F238E27FC236}">
              <a16:creationId xmlns:a16="http://schemas.microsoft.com/office/drawing/2014/main" id="{58A94991-FB13-41DA-9AE9-585DC3E4FBAA}"/>
            </a:ext>
          </a:extLst>
        </xdr:cNvPr>
        <xdr:cNvSpPr/>
      </xdr:nvSpPr>
      <xdr:spPr>
        <a:xfrm>
          <a:off x="8632190" y="6435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57150</xdr:rowOff>
    </xdr:from>
    <xdr:to>
      <xdr:col>55</xdr:col>
      <xdr:colOff>0</xdr:colOff>
      <xdr:row>37</xdr:row>
      <xdr:rowOff>146050</xdr:rowOff>
    </xdr:to>
    <xdr:cxnSp macro="">
      <xdr:nvCxnSpPr>
        <xdr:cNvPr id="133" name="直線コネクタ 132">
          <a:extLst>
            <a:ext uri="{FF2B5EF4-FFF2-40B4-BE49-F238E27FC236}">
              <a16:creationId xmlns:a16="http://schemas.microsoft.com/office/drawing/2014/main" id="{008FE446-A178-4BE7-8919-FEF571A79A9A}"/>
            </a:ext>
          </a:extLst>
        </xdr:cNvPr>
        <xdr:cNvCxnSpPr/>
      </xdr:nvCxnSpPr>
      <xdr:spPr>
        <a:xfrm flipV="1">
          <a:off x="8686800" y="6396990"/>
          <a:ext cx="742950" cy="9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107950</xdr:rowOff>
    </xdr:from>
    <xdr:to>
      <xdr:col>46</xdr:col>
      <xdr:colOff>38100</xdr:colOff>
      <xdr:row>38</xdr:row>
      <xdr:rowOff>38100</xdr:rowOff>
    </xdr:to>
    <xdr:sp macro="" textlink="">
      <xdr:nvSpPr>
        <xdr:cNvPr id="134" name="楕円 133">
          <a:extLst>
            <a:ext uri="{FF2B5EF4-FFF2-40B4-BE49-F238E27FC236}">
              <a16:creationId xmlns:a16="http://schemas.microsoft.com/office/drawing/2014/main" id="{13E89C5D-E81D-46FB-8719-0A21280B68F7}"/>
            </a:ext>
          </a:extLst>
        </xdr:cNvPr>
        <xdr:cNvSpPr/>
      </xdr:nvSpPr>
      <xdr:spPr>
        <a:xfrm>
          <a:off x="7846060" y="64496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146050</xdr:rowOff>
    </xdr:from>
    <xdr:to>
      <xdr:col>50</xdr:col>
      <xdr:colOff>114300</xdr:colOff>
      <xdr:row>37</xdr:row>
      <xdr:rowOff>158750</xdr:rowOff>
    </xdr:to>
    <xdr:cxnSp macro="">
      <xdr:nvCxnSpPr>
        <xdr:cNvPr id="135" name="直線コネクタ 134">
          <a:extLst>
            <a:ext uri="{FF2B5EF4-FFF2-40B4-BE49-F238E27FC236}">
              <a16:creationId xmlns:a16="http://schemas.microsoft.com/office/drawing/2014/main" id="{58976E39-0EF5-48C3-9F4E-17246971BC2E}"/>
            </a:ext>
          </a:extLst>
        </xdr:cNvPr>
        <xdr:cNvCxnSpPr/>
      </xdr:nvCxnSpPr>
      <xdr:spPr>
        <a:xfrm flipV="1">
          <a:off x="7889240" y="648779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44450</xdr:rowOff>
    </xdr:from>
    <xdr:to>
      <xdr:col>41</xdr:col>
      <xdr:colOff>101600</xdr:colOff>
      <xdr:row>37</xdr:row>
      <xdr:rowOff>146050</xdr:rowOff>
    </xdr:to>
    <xdr:sp macro="" textlink="">
      <xdr:nvSpPr>
        <xdr:cNvPr id="136" name="楕円 135">
          <a:extLst>
            <a:ext uri="{FF2B5EF4-FFF2-40B4-BE49-F238E27FC236}">
              <a16:creationId xmlns:a16="http://schemas.microsoft.com/office/drawing/2014/main" id="{AFE240BC-0DCE-4ACF-9344-4AA0CA7E8F56}"/>
            </a:ext>
          </a:extLst>
        </xdr:cNvPr>
        <xdr:cNvSpPr/>
      </xdr:nvSpPr>
      <xdr:spPr>
        <a:xfrm>
          <a:off x="7029450" y="63900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95250</xdr:rowOff>
    </xdr:from>
    <xdr:to>
      <xdr:col>45</xdr:col>
      <xdr:colOff>177800</xdr:colOff>
      <xdr:row>37</xdr:row>
      <xdr:rowOff>158750</xdr:rowOff>
    </xdr:to>
    <xdr:cxnSp macro="">
      <xdr:nvCxnSpPr>
        <xdr:cNvPr id="137" name="直線コネクタ 136">
          <a:extLst>
            <a:ext uri="{FF2B5EF4-FFF2-40B4-BE49-F238E27FC236}">
              <a16:creationId xmlns:a16="http://schemas.microsoft.com/office/drawing/2014/main" id="{043C454D-1CED-4AA2-8EF6-A898AF65C816}"/>
            </a:ext>
          </a:extLst>
        </xdr:cNvPr>
        <xdr:cNvCxnSpPr/>
      </xdr:nvCxnSpPr>
      <xdr:spPr>
        <a:xfrm>
          <a:off x="7084060" y="6435090"/>
          <a:ext cx="80518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57150</xdr:rowOff>
    </xdr:from>
    <xdr:to>
      <xdr:col>36</xdr:col>
      <xdr:colOff>165100</xdr:colOff>
      <xdr:row>37</xdr:row>
      <xdr:rowOff>158750</xdr:rowOff>
    </xdr:to>
    <xdr:sp macro="" textlink="">
      <xdr:nvSpPr>
        <xdr:cNvPr id="138" name="楕円 137">
          <a:extLst>
            <a:ext uri="{FF2B5EF4-FFF2-40B4-BE49-F238E27FC236}">
              <a16:creationId xmlns:a16="http://schemas.microsoft.com/office/drawing/2014/main" id="{6130890A-068D-4C25-8E33-F65AB2BAB061}"/>
            </a:ext>
          </a:extLst>
        </xdr:cNvPr>
        <xdr:cNvSpPr/>
      </xdr:nvSpPr>
      <xdr:spPr>
        <a:xfrm>
          <a:off x="6231890" y="639699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95250</xdr:rowOff>
    </xdr:from>
    <xdr:to>
      <xdr:col>41</xdr:col>
      <xdr:colOff>50800</xdr:colOff>
      <xdr:row>37</xdr:row>
      <xdr:rowOff>107950</xdr:rowOff>
    </xdr:to>
    <xdr:cxnSp macro="">
      <xdr:nvCxnSpPr>
        <xdr:cNvPr id="139" name="直線コネクタ 138">
          <a:extLst>
            <a:ext uri="{FF2B5EF4-FFF2-40B4-BE49-F238E27FC236}">
              <a16:creationId xmlns:a16="http://schemas.microsoft.com/office/drawing/2014/main" id="{088C037B-2B95-43F5-842A-C1404448CB01}"/>
            </a:ext>
          </a:extLst>
        </xdr:cNvPr>
        <xdr:cNvCxnSpPr/>
      </xdr:nvCxnSpPr>
      <xdr:spPr>
        <a:xfrm flipV="1">
          <a:off x="6286500" y="6435090"/>
          <a:ext cx="79756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92727</xdr:rowOff>
    </xdr:from>
    <xdr:ext cx="469744" cy="259045"/>
    <xdr:sp macro="" textlink="">
      <xdr:nvSpPr>
        <xdr:cNvPr id="140" name="n_1aveValue【図書館】&#10;一人当たり面積">
          <a:extLst>
            <a:ext uri="{FF2B5EF4-FFF2-40B4-BE49-F238E27FC236}">
              <a16:creationId xmlns:a16="http://schemas.microsoft.com/office/drawing/2014/main" id="{EAD446A3-5DE2-40B6-8F71-70D80020668A}"/>
            </a:ext>
          </a:extLst>
        </xdr:cNvPr>
        <xdr:cNvSpPr txBox="1"/>
      </xdr:nvSpPr>
      <xdr:spPr>
        <a:xfrm>
          <a:off x="8454467" y="661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92727</xdr:rowOff>
    </xdr:from>
    <xdr:ext cx="469744" cy="259045"/>
    <xdr:sp macro="" textlink="">
      <xdr:nvSpPr>
        <xdr:cNvPr id="141" name="n_2aveValue【図書館】&#10;一人当たり面積">
          <a:extLst>
            <a:ext uri="{FF2B5EF4-FFF2-40B4-BE49-F238E27FC236}">
              <a16:creationId xmlns:a16="http://schemas.microsoft.com/office/drawing/2014/main" id="{8ED76ABD-6138-4D41-8E17-71227CB1292A}"/>
            </a:ext>
          </a:extLst>
        </xdr:cNvPr>
        <xdr:cNvSpPr txBox="1"/>
      </xdr:nvSpPr>
      <xdr:spPr>
        <a:xfrm>
          <a:off x="7673417" y="661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92727</xdr:rowOff>
    </xdr:from>
    <xdr:ext cx="469744" cy="259045"/>
    <xdr:sp macro="" textlink="">
      <xdr:nvSpPr>
        <xdr:cNvPr id="142" name="n_3aveValue【図書館】&#10;一人当たり面積">
          <a:extLst>
            <a:ext uri="{FF2B5EF4-FFF2-40B4-BE49-F238E27FC236}">
              <a16:creationId xmlns:a16="http://schemas.microsoft.com/office/drawing/2014/main" id="{DB23D077-8139-4EB4-81B4-0E8E2A941003}"/>
            </a:ext>
          </a:extLst>
        </xdr:cNvPr>
        <xdr:cNvSpPr txBox="1"/>
      </xdr:nvSpPr>
      <xdr:spPr>
        <a:xfrm>
          <a:off x="6866332" y="661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130827</xdr:rowOff>
    </xdr:from>
    <xdr:ext cx="469744" cy="259045"/>
    <xdr:sp macro="" textlink="">
      <xdr:nvSpPr>
        <xdr:cNvPr id="143" name="n_4aveValue【図書館】&#10;一人当たり面積">
          <a:extLst>
            <a:ext uri="{FF2B5EF4-FFF2-40B4-BE49-F238E27FC236}">
              <a16:creationId xmlns:a16="http://schemas.microsoft.com/office/drawing/2014/main" id="{455BD195-B9D4-401C-A09F-B1D58E55C9AE}"/>
            </a:ext>
          </a:extLst>
        </xdr:cNvPr>
        <xdr:cNvSpPr txBox="1"/>
      </xdr:nvSpPr>
      <xdr:spPr>
        <a:xfrm>
          <a:off x="6068772"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41927</xdr:rowOff>
    </xdr:from>
    <xdr:ext cx="469744" cy="259045"/>
    <xdr:sp macro="" textlink="">
      <xdr:nvSpPr>
        <xdr:cNvPr id="144" name="n_1mainValue【図書館】&#10;一人当たり面積">
          <a:extLst>
            <a:ext uri="{FF2B5EF4-FFF2-40B4-BE49-F238E27FC236}">
              <a16:creationId xmlns:a16="http://schemas.microsoft.com/office/drawing/2014/main" id="{E35A3825-9619-410F-AC2E-2EBE9BE8A5CE}"/>
            </a:ext>
          </a:extLst>
        </xdr:cNvPr>
        <xdr:cNvSpPr txBox="1"/>
      </xdr:nvSpPr>
      <xdr:spPr>
        <a:xfrm>
          <a:off x="8454467" y="621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54627</xdr:rowOff>
    </xdr:from>
    <xdr:ext cx="469744" cy="259045"/>
    <xdr:sp macro="" textlink="">
      <xdr:nvSpPr>
        <xdr:cNvPr id="145" name="n_2mainValue【図書館】&#10;一人当たり面積">
          <a:extLst>
            <a:ext uri="{FF2B5EF4-FFF2-40B4-BE49-F238E27FC236}">
              <a16:creationId xmlns:a16="http://schemas.microsoft.com/office/drawing/2014/main" id="{7BD31030-ECC9-46F0-8F40-B49D432550A8}"/>
            </a:ext>
          </a:extLst>
        </xdr:cNvPr>
        <xdr:cNvSpPr txBox="1"/>
      </xdr:nvSpPr>
      <xdr:spPr>
        <a:xfrm>
          <a:off x="7673417" y="623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162577</xdr:rowOff>
    </xdr:from>
    <xdr:ext cx="469744" cy="259045"/>
    <xdr:sp macro="" textlink="">
      <xdr:nvSpPr>
        <xdr:cNvPr id="146" name="n_3mainValue【図書館】&#10;一人当たり面積">
          <a:extLst>
            <a:ext uri="{FF2B5EF4-FFF2-40B4-BE49-F238E27FC236}">
              <a16:creationId xmlns:a16="http://schemas.microsoft.com/office/drawing/2014/main" id="{C7101A8F-6BA5-4F84-896A-059A01D8F7E8}"/>
            </a:ext>
          </a:extLst>
        </xdr:cNvPr>
        <xdr:cNvSpPr txBox="1"/>
      </xdr:nvSpPr>
      <xdr:spPr>
        <a:xfrm>
          <a:off x="6866332"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3827</xdr:rowOff>
    </xdr:from>
    <xdr:ext cx="469744" cy="259045"/>
    <xdr:sp macro="" textlink="">
      <xdr:nvSpPr>
        <xdr:cNvPr id="147" name="n_4mainValue【図書館】&#10;一人当たり面積">
          <a:extLst>
            <a:ext uri="{FF2B5EF4-FFF2-40B4-BE49-F238E27FC236}">
              <a16:creationId xmlns:a16="http://schemas.microsoft.com/office/drawing/2014/main" id="{557BFE21-B0C3-4EF3-A121-643C3FFF5A50}"/>
            </a:ext>
          </a:extLst>
        </xdr:cNvPr>
        <xdr:cNvSpPr txBox="1"/>
      </xdr:nvSpPr>
      <xdr:spPr>
        <a:xfrm>
          <a:off x="6068772" y="617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944CBBA-70EA-4C39-9828-59DD499D743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8A43D2F-80EB-4C90-AF18-B2391C1E589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20EC44A-5887-4688-B47B-CD4FCEF8767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EFE7140-8DC1-49EB-A23C-5E66864EDCA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774B708-27F5-4EE7-998C-567D2674E1F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DFDF99D-5E33-4497-8262-FCB2EC326A8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18C42AC-1AC3-4247-AAD1-5ACEA62EA06B}"/>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1371353-9E4C-415A-B919-2383FAE9E14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4AAC189-B982-4E0B-8ED9-B60BA33F117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77F7602-22F6-4C63-B41E-FC7DB1E55C8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a:extLst>
            <a:ext uri="{FF2B5EF4-FFF2-40B4-BE49-F238E27FC236}">
              <a16:creationId xmlns:a16="http://schemas.microsoft.com/office/drawing/2014/main" id="{60A04139-519F-4DC3-868A-B74D6F6974DE}"/>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45033FED-6DD0-4367-85A3-3F7A7562F267}"/>
            </a:ext>
          </a:extLst>
        </xdr:cNvPr>
        <xdr:cNvCxnSpPr/>
      </xdr:nvCxnSpPr>
      <xdr:spPr>
        <a:xfrm>
          <a:off x="6858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E03BC7BA-4239-4745-8EFB-5E8ED89C6ADC}"/>
            </a:ext>
          </a:extLst>
        </xdr:cNvPr>
        <xdr:cNvSpPr txBox="1"/>
      </xdr:nvSpPr>
      <xdr:spPr>
        <a:xfrm>
          <a:off x="343701" y="1071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5436747-B3DB-4D1C-8EDF-F49E23494AA0}"/>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17A2428F-F370-4730-ACC3-81507BE594C5}"/>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3" name="直線コネクタ 162">
          <a:extLst>
            <a:ext uri="{FF2B5EF4-FFF2-40B4-BE49-F238E27FC236}">
              <a16:creationId xmlns:a16="http://schemas.microsoft.com/office/drawing/2014/main" id="{1E16B447-63AA-4B89-9E6B-CF9D961EF25B}"/>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4" name="テキスト ボックス 163">
          <a:extLst>
            <a:ext uri="{FF2B5EF4-FFF2-40B4-BE49-F238E27FC236}">
              <a16:creationId xmlns:a16="http://schemas.microsoft.com/office/drawing/2014/main" id="{76C2E48C-3BFF-4A0A-91D8-BEDB165C1381}"/>
            </a:ext>
          </a:extLst>
        </xdr:cNvPr>
        <xdr:cNvSpPr txBox="1"/>
      </xdr:nvSpPr>
      <xdr:spPr>
        <a:xfrm>
          <a:off x="343701" y="957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6705A16F-57D8-474E-BABC-BE9F3251378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33223AE7-BE6B-443C-8964-D7CA1CDD31DF}"/>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690FF69B-D084-4F4B-83EC-6E30EEF75F3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154305</xdr:rowOff>
    </xdr:from>
    <xdr:to>
      <xdr:col>24</xdr:col>
      <xdr:colOff>62865</xdr:colOff>
      <xdr:row>63</xdr:row>
      <xdr:rowOff>108585</xdr:rowOff>
    </xdr:to>
    <xdr:cxnSp macro="">
      <xdr:nvCxnSpPr>
        <xdr:cNvPr id="168" name="直線コネクタ 167">
          <a:extLst>
            <a:ext uri="{FF2B5EF4-FFF2-40B4-BE49-F238E27FC236}">
              <a16:creationId xmlns:a16="http://schemas.microsoft.com/office/drawing/2014/main" id="{8A5FEABA-5A57-4759-8789-D2545BA19FC1}"/>
            </a:ext>
          </a:extLst>
        </xdr:cNvPr>
        <xdr:cNvCxnSpPr/>
      </xdr:nvCxnSpPr>
      <xdr:spPr>
        <a:xfrm flipV="1">
          <a:off x="4173855" y="9926955"/>
          <a:ext cx="0" cy="98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112412</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FA3F7562-AA34-4686-9B9E-2DEEA6A56399}"/>
            </a:ext>
          </a:extLst>
        </xdr:cNvPr>
        <xdr:cNvSpPr txBox="1"/>
      </xdr:nvSpPr>
      <xdr:spPr>
        <a:xfrm>
          <a:off x="4212590" y="1091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108585</xdr:rowOff>
    </xdr:from>
    <xdr:to>
      <xdr:col>24</xdr:col>
      <xdr:colOff>152400</xdr:colOff>
      <xdr:row>63</xdr:row>
      <xdr:rowOff>108585</xdr:rowOff>
    </xdr:to>
    <xdr:cxnSp macro="">
      <xdr:nvCxnSpPr>
        <xdr:cNvPr id="170" name="直線コネクタ 169">
          <a:extLst>
            <a:ext uri="{FF2B5EF4-FFF2-40B4-BE49-F238E27FC236}">
              <a16:creationId xmlns:a16="http://schemas.microsoft.com/office/drawing/2014/main" id="{03801F63-3ACA-4F12-8C05-C1DC9A224B10}"/>
            </a:ext>
          </a:extLst>
        </xdr:cNvPr>
        <xdr:cNvCxnSpPr/>
      </xdr:nvCxnSpPr>
      <xdr:spPr>
        <a:xfrm>
          <a:off x="4112260" y="10908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100982</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3DFF61E2-EE91-4FD9-A164-9BE8EDFD98BD}"/>
            </a:ext>
          </a:extLst>
        </xdr:cNvPr>
        <xdr:cNvSpPr txBox="1"/>
      </xdr:nvSpPr>
      <xdr:spPr>
        <a:xfrm>
          <a:off x="4212590" y="969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154305</xdr:rowOff>
    </xdr:from>
    <xdr:to>
      <xdr:col>24</xdr:col>
      <xdr:colOff>152400</xdr:colOff>
      <xdr:row>57</xdr:row>
      <xdr:rowOff>154305</xdr:rowOff>
    </xdr:to>
    <xdr:cxnSp macro="">
      <xdr:nvCxnSpPr>
        <xdr:cNvPr id="172" name="直線コネクタ 171">
          <a:extLst>
            <a:ext uri="{FF2B5EF4-FFF2-40B4-BE49-F238E27FC236}">
              <a16:creationId xmlns:a16="http://schemas.microsoft.com/office/drawing/2014/main" id="{CC6AD048-A38D-40CF-B1CC-03B7F9EC6A0A}"/>
            </a:ext>
          </a:extLst>
        </xdr:cNvPr>
        <xdr:cNvCxnSpPr/>
      </xdr:nvCxnSpPr>
      <xdr:spPr>
        <a:xfrm>
          <a:off x="4112260" y="9926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28648470-DA5C-43C7-819B-2C799631FDF0}"/>
            </a:ext>
          </a:extLst>
        </xdr:cNvPr>
        <xdr:cNvSpPr txBox="1"/>
      </xdr:nvSpPr>
      <xdr:spPr>
        <a:xfrm>
          <a:off x="421259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4" name="フローチャート: 判断 173">
          <a:extLst>
            <a:ext uri="{FF2B5EF4-FFF2-40B4-BE49-F238E27FC236}">
              <a16:creationId xmlns:a16="http://schemas.microsoft.com/office/drawing/2014/main" id="{82DC6D1C-D985-4F06-B103-9DC32B26182E}"/>
            </a:ext>
          </a:extLst>
        </xdr:cNvPr>
        <xdr:cNvSpPr/>
      </xdr:nvSpPr>
      <xdr:spPr>
        <a:xfrm>
          <a:off x="4131310" y="10375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5" name="フローチャート: 判断 174">
          <a:extLst>
            <a:ext uri="{FF2B5EF4-FFF2-40B4-BE49-F238E27FC236}">
              <a16:creationId xmlns:a16="http://schemas.microsoft.com/office/drawing/2014/main" id="{623F3A87-8CB2-4839-8553-4E04A1927F5D}"/>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6" name="フローチャート: 判断 175">
          <a:extLst>
            <a:ext uri="{FF2B5EF4-FFF2-40B4-BE49-F238E27FC236}">
              <a16:creationId xmlns:a16="http://schemas.microsoft.com/office/drawing/2014/main" id="{22BAA97B-B8F1-4AF5-AD5D-441BA00339A0}"/>
            </a:ext>
          </a:extLst>
        </xdr:cNvPr>
        <xdr:cNvSpPr/>
      </xdr:nvSpPr>
      <xdr:spPr>
        <a:xfrm>
          <a:off x="2571750" y="10085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23495</xdr:rowOff>
    </xdr:from>
    <xdr:to>
      <xdr:col>10</xdr:col>
      <xdr:colOff>165100</xdr:colOff>
      <xdr:row>58</xdr:row>
      <xdr:rowOff>125095</xdr:rowOff>
    </xdr:to>
    <xdr:sp macro="" textlink="">
      <xdr:nvSpPr>
        <xdr:cNvPr id="177" name="フローチャート: 判断 176">
          <a:extLst>
            <a:ext uri="{FF2B5EF4-FFF2-40B4-BE49-F238E27FC236}">
              <a16:creationId xmlns:a16="http://schemas.microsoft.com/office/drawing/2014/main" id="{F8D3DF5F-0AE8-4795-9492-9076EDFA972E}"/>
            </a:ext>
          </a:extLst>
        </xdr:cNvPr>
        <xdr:cNvSpPr/>
      </xdr:nvSpPr>
      <xdr:spPr>
        <a:xfrm>
          <a:off x="1774190" y="99637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92075</xdr:rowOff>
    </xdr:from>
    <xdr:to>
      <xdr:col>6</xdr:col>
      <xdr:colOff>38100</xdr:colOff>
      <xdr:row>58</xdr:row>
      <xdr:rowOff>22225</xdr:rowOff>
    </xdr:to>
    <xdr:sp macro="" textlink="">
      <xdr:nvSpPr>
        <xdr:cNvPr id="178" name="フローチャート: 判断 177">
          <a:extLst>
            <a:ext uri="{FF2B5EF4-FFF2-40B4-BE49-F238E27FC236}">
              <a16:creationId xmlns:a16="http://schemas.microsoft.com/office/drawing/2014/main" id="{FF933EB7-84D1-4A3B-8906-9D347277B2B8}"/>
            </a:ext>
          </a:extLst>
        </xdr:cNvPr>
        <xdr:cNvSpPr/>
      </xdr:nvSpPr>
      <xdr:spPr>
        <a:xfrm>
          <a:off x="988060" y="98685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819DB5CA-79D5-436F-B613-3A5BD6BDD1C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0B8AE85-DD8B-403C-A451-C283AFF4E4E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0BBAEC3-5302-4AF9-B868-85E63506AB7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39AC1AD-CD44-40CF-A612-3EE87B4C08B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39CAAC2-0C96-411B-8769-9A2B52019DD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137795</xdr:rowOff>
    </xdr:from>
    <xdr:to>
      <xdr:col>24</xdr:col>
      <xdr:colOff>114300</xdr:colOff>
      <xdr:row>59</xdr:row>
      <xdr:rowOff>67945</xdr:rowOff>
    </xdr:to>
    <xdr:sp macro="" textlink="">
      <xdr:nvSpPr>
        <xdr:cNvPr id="184" name="楕円 183">
          <a:extLst>
            <a:ext uri="{FF2B5EF4-FFF2-40B4-BE49-F238E27FC236}">
              <a16:creationId xmlns:a16="http://schemas.microsoft.com/office/drawing/2014/main" id="{382BF1F5-F577-4233-B4DF-D5939E97C6BF}"/>
            </a:ext>
          </a:extLst>
        </xdr:cNvPr>
        <xdr:cNvSpPr/>
      </xdr:nvSpPr>
      <xdr:spPr>
        <a:xfrm>
          <a:off x="4131310" y="100780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160672</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F0E472EB-34A5-4C7A-A486-CDBCE60EC138}"/>
            </a:ext>
          </a:extLst>
        </xdr:cNvPr>
        <xdr:cNvSpPr txBox="1"/>
      </xdr:nvSpPr>
      <xdr:spPr>
        <a:xfrm>
          <a:off x="4212590"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63500</xdr:rowOff>
    </xdr:from>
    <xdr:to>
      <xdr:col>20</xdr:col>
      <xdr:colOff>38100</xdr:colOff>
      <xdr:row>58</xdr:row>
      <xdr:rowOff>165100</xdr:rowOff>
    </xdr:to>
    <xdr:sp macro="" textlink="">
      <xdr:nvSpPr>
        <xdr:cNvPr id="186" name="楕円 185">
          <a:extLst>
            <a:ext uri="{FF2B5EF4-FFF2-40B4-BE49-F238E27FC236}">
              <a16:creationId xmlns:a16="http://schemas.microsoft.com/office/drawing/2014/main" id="{C6C158EC-32A9-4372-B017-E554B6B49AD8}"/>
            </a:ext>
          </a:extLst>
        </xdr:cNvPr>
        <xdr:cNvSpPr/>
      </xdr:nvSpPr>
      <xdr:spPr>
        <a:xfrm>
          <a:off x="3388360" y="100037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114300</xdr:rowOff>
    </xdr:from>
    <xdr:to>
      <xdr:col>24</xdr:col>
      <xdr:colOff>63500</xdr:colOff>
      <xdr:row>59</xdr:row>
      <xdr:rowOff>17145</xdr:rowOff>
    </xdr:to>
    <xdr:cxnSp macro="">
      <xdr:nvCxnSpPr>
        <xdr:cNvPr id="187" name="直線コネクタ 186">
          <a:extLst>
            <a:ext uri="{FF2B5EF4-FFF2-40B4-BE49-F238E27FC236}">
              <a16:creationId xmlns:a16="http://schemas.microsoft.com/office/drawing/2014/main" id="{FDBD325D-9CFD-4064-9650-001414B1F5E3}"/>
            </a:ext>
          </a:extLst>
        </xdr:cNvPr>
        <xdr:cNvCxnSpPr/>
      </xdr:nvCxnSpPr>
      <xdr:spPr>
        <a:xfrm>
          <a:off x="3431540" y="10058400"/>
          <a:ext cx="74295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166370</xdr:rowOff>
    </xdr:from>
    <xdr:to>
      <xdr:col>15</xdr:col>
      <xdr:colOff>101600</xdr:colOff>
      <xdr:row>58</xdr:row>
      <xdr:rowOff>96520</xdr:rowOff>
    </xdr:to>
    <xdr:sp macro="" textlink="">
      <xdr:nvSpPr>
        <xdr:cNvPr id="188" name="楕円 187">
          <a:extLst>
            <a:ext uri="{FF2B5EF4-FFF2-40B4-BE49-F238E27FC236}">
              <a16:creationId xmlns:a16="http://schemas.microsoft.com/office/drawing/2014/main" id="{E994247C-BA29-4D88-BE01-1B5BAB760ECB}"/>
            </a:ext>
          </a:extLst>
        </xdr:cNvPr>
        <xdr:cNvSpPr/>
      </xdr:nvSpPr>
      <xdr:spPr>
        <a:xfrm>
          <a:off x="2571750" y="99428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45720</xdr:rowOff>
    </xdr:from>
    <xdr:to>
      <xdr:col>19</xdr:col>
      <xdr:colOff>177800</xdr:colOff>
      <xdr:row>58</xdr:row>
      <xdr:rowOff>114300</xdr:rowOff>
    </xdr:to>
    <xdr:cxnSp macro="">
      <xdr:nvCxnSpPr>
        <xdr:cNvPr id="189" name="直線コネクタ 188">
          <a:extLst>
            <a:ext uri="{FF2B5EF4-FFF2-40B4-BE49-F238E27FC236}">
              <a16:creationId xmlns:a16="http://schemas.microsoft.com/office/drawing/2014/main" id="{FA6F7E00-AAD3-4954-9FE5-66F31E4B4C9E}"/>
            </a:ext>
          </a:extLst>
        </xdr:cNvPr>
        <xdr:cNvCxnSpPr/>
      </xdr:nvCxnSpPr>
      <xdr:spPr>
        <a:xfrm>
          <a:off x="2626360" y="9991725"/>
          <a:ext cx="80518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57785</xdr:rowOff>
    </xdr:from>
    <xdr:to>
      <xdr:col>10</xdr:col>
      <xdr:colOff>165100</xdr:colOff>
      <xdr:row>57</xdr:row>
      <xdr:rowOff>159385</xdr:rowOff>
    </xdr:to>
    <xdr:sp macro="" textlink="">
      <xdr:nvSpPr>
        <xdr:cNvPr id="190" name="楕円 189">
          <a:extLst>
            <a:ext uri="{FF2B5EF4-FFF2-40B4-BE49-F238E27FC236}">
              <a16:creationId xmlns:a16="http://schemas.microsoft.com/office/drawing/2014/main" id="{51E96E7B-A807-46E7-A089-265C060FF7F6}"/>
            </a:ext>
          </a:extLst>
        </xdr:cNvPr>
        <xdr:cNvSpPr/>
      </xdr:nvSpPr>
      <xdr:spPr>
        <a:xfrm>
          <a:off x="1774190" y="982662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108585</xdr:rowOff>
    </xdr:from>
    <xdr:to>
      <xdr:col>15</xdr:col>
      <xdr:colOff>50800</xdr:colOff>
      <xdr:row>58</xdr:row>
      <xdr:rowOff>45720</xdr:rowOff>
    </xdr:to>
    <xdr:cxnSp macro="">
      <xdr:nvCxnSpPr>
        <xdr:cNvPr id="191" name="直線コネクタ 190">
          <a:extLst>
            <a:ext uri="{FF2B5EF4-FFF2-40B4-BE49-F238E27FC236}">
              <a16:creationId xmlns:a16="http://schemas.microsoft.com/office/drawing/2014/main" id="{98C01410-3ADE-4B52-8E15-8033B64446C2}"/>
            </a:ext>
          </a:extLst>
        </xdr:cNvPr>
        <xdr:cNvCxnSpPr/>
      </xdr:nvCxnSpPr>
      <xdr:spPr>
        <a:xfrm>
          <a:off x="1828800" y="9879330"/>
          <a:ext cx="79756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114935</xdr:rowOff>
    </xdr:from>
    <xdr:to>
      <xdr:col>6</xdr:col>
      <xdr:colOff>38100</xdr:colOff>
      <xdr:row>57</xdr:row>
      <xdr:rowOff>45085</xdr:rowOff>
    </xdr:to>
    <xdr:sp macro="" textlink="">
      <xdr:nvSpPr>
        <xdr:cNvPr id="192" name="楕円 191">
          <a:extLst>
            <a:ext uri="{FF2B5EF4-FFF2-40B4-BE49-F238E27FC236}">
              <a16:creationId xmlns:a16="http://schemas.microsoft.com/office/drawing/2014/main" id="{EE660E61-E7BE-4480-9125-68C08CFA8A09}"/>
            </a:ext>
          </a:extLst>
        </xdr:cNvPr>
        <xdr:cNvSpPr/>
      </xdr:nvSpPr>
      <xdr:spPr>
        <a:xfrm>
          <a:off x="988060" y="97161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165735</xdr:rowOff>
    </xdr:from>
    <xdr:to>
      <xdr:col>10</xdr:col>
      <xdr:colOff>114300</xdr:colOff>
      <xdr:row>57</xdr:row>
      <xdr:rowOff>108585</xdr:rowOff>
    </xdr:to>
    <xdr:cxnSp macro="">
      <xdr:nvCxnSpPr>
        <xdr:cNvPr id="193" name="直線コネクタ 192">
          <a:extLst>
            <a:ext uri="{FF2B5EF4-FFF2-40B4-BE49-F238E27FC236}">
              <a16:creationId xmlns:a16="http://schemas.microsoft.com/office/drawing/2014/main" id="{126AA876-AF5F-4062-A78C-D8B31E0A27A7}"/>
            </a:ext>
          </a:extLst>
        </xdr:cNvPr>
        <xdr:cNvCxnSpPr/>
      </xdr:nvCxnSpPr>
      <xdr:spPr>
        <a:xfrm>
          <a:off x="1031240" y="9770745"/>
          <a:ext cx="79756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4" name="n_1aveValue【体育館・プール】&#10;有形固定資産減価償却率">
          <a:extLst>
            <a:ext uri="{FF2B5EF4-FFF2-40B4-BE49-F238E27FC236}">
              <a16:creationId xmlns:a16="http://schemas.microsoft.com/office/drawing/2014/main" id="{1A7F820A-6140-4789-A4DE-D17A273FD145}"/>
            </a:ext>
          </a:extLst>
        </xdr:cNvPr>
        <xdr:cNvSpPr txBox="1"/>
      </xdr:nvSpPr>
      <xdr:spPr>
        <a:xfrm>
          <a:off x="32391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5" name="n_2aveValue【体育館・プール】&#10;有形固定資産減価償却率">
          <a:extLst>
            <a:ext uri="{FF2B5EF4-FFF2-40B4-BE49-F238E27FC236}">
              <a16:creationId xmlns:a16="http://schemas.microsoft.com/office/drawing/2014/main" id="{72720038-F45D-4759-9FA0-93616D489B7A}"/>
            </a:ext>
          </a:extLst>
        </xdr:cNvPr>
        <xdr:cNvSpPr txBox="1"/>
      </xdr:nvSpPr>
      <xdr:spPr>
        <a:xfrm>
          <a:off x="243904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116222</xdr:rowOff>
    </xdr:from>
    <xdr:ext cx="405111" cy="259045"/>
    <xdr:sp macro="" textlink="">
      <xdr:nvSpPr>
        <xdr:cNvPr id="196" name="n_3aveValue【体育館・プール】&#10;有形固定資産減価償却率">
          <a:extLst>
            <a:ext uri="{FF2B5EF4-FFF2-40B4-BE49-F238E27FC236}">
              <a16:creationId xmlns:a16="http://schemas.microsoft.com/office/drawing/2014/main" id="{AD69A953-3D93-45F6-867D-719A7867A762}"/>
            </a:ext>
          </a:extLst>
        </xdr:cNvPr>
        <xdr:cNvSpPr txBox="1"/>
      </xdr:nvSpPr>
      <xdr:spPr>
        <a:xfrm>
          <a:off x="1641484" y="1006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13352</xdr:rowOff>
    </xdr:from>
    <xdr:ext cx="405111" cy="259045"/>
    <xdr:sp macro="" textlink="">
      <xdr:nvSpPr>
        <xdr:cNvPr id="197" name="n_4aveValue【体育館・プール】&#10;有形固定資産減価償却率">
          <a:extLst>
            <a:ext uri="{FF2B5EF4-FFF2-40B4-BE49-F238E27FC236}">
              <a16:creationId xmlns:a16="http://schemas.microsoft.com/office/drawing/2014/main" id="{CA59BDB1-8F32-43A8-AE19-1B875C25E696}"/>
            </a:ext>
          </a:extLst>
        </xdr:cNvPr>
        <xdr:cNvSpPr txBox="1"/>
      </xdr:nvSpPr>
      <xdr:spPr>
        <a:xfrm>
          <a:off x="855354" y="996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10177</xdr:rowOff>
    </xdr:from>
    <xdr:ext cx="405111" cy="259045"/>
    <xdr:sp macro="" textlink="">
      <xdr:nvSpPr>
        <xdr:cNvPr id="198" name="n_1mainValue【体育館・プール】&#10;有形固定資産減価償却率">
          <a:extLst>
            <a:ext uri="{FF2B5EF4-FFF2-40B4-BE49-F238E27FC236}">
              <a16:creationId xmlns:a16="http://schemas.microsoft.com/office/drawing/2014/main" id="{FA141E3C-B271-48B6-8B07-5DBEF48E0893}"/>
            </a:ext>
          </a:extLst>
        </xdr:cNvPr>
        <xdr:cNvSpPr txBox="1"/>
      </xdr:nvSpPr>
      <xdr:spPr>
        <a:xfrm>
          <a:off x="32391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113047</xdr:rowOff>
    </xdr:from>
    <xdr:ext cx="405111" cy="259045"/>
    <xdr:sp macro="" textlink="">
      <xdr:nvSpPr>
        <xdr:cNvPr id="199" name="n_2mainValue【体育館・プール】&#10;有形固定資産減価償却率">
          <a:extLst>
            <a:ext uri="{FF2B5EF4-FFF2-40B4-BE49-F238E27FC236}">
              <a16:creationId xmlns:a16="http://schemas.microsoft.com/office/drawing/2014/main" id="{6381EC4F-7518-4F9C-9F61-EE8CFF1AEC9E}"/>
            </a:ext>
          </a:extLst>
        </xdr:cNvPr>
        <xdr:cNvSpPr txBox="1"/>
      </xdr:nvSpPr>
      <xdr:spPr>
        <a:xfrm>
          <a:off x="24390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4462</xdr:rowOff>
    </xdr:from>
    <xdr:ext cx="405111" cy="259045"/>
    <xdr:sp macro="" textlink="">
      <xdr:nvSpPr>
        <xdr:cNvPr id="200" name="n_3mainValue【体育館・プール】&#10;有形固定資産減価償却率">
          <a:extLst>
            <a:ext uri="{FF2B5EF4-FFF2-40B4-BE49-F238E27FC236}">
              <a16:creationId xmlns:a16="http://schemas.microsoft.com/office/drawing/2014/main" id="{C609A227-426A-42A9-BDF7-848B337F3F4A}"/>
            </a:ext>
          </a:extLst>
        </xdr:cNvPr>
        <xdr:cNvSpPr txBox="1"/>
      </xdr:nvSpPr>
      <xdr:spPr>
        <a:xfrm>
          <a:off x="164148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61612</xdr:rowOff>
    </xdr:from>
    <xdr:ext cx="405111" cy="259045"/>
    <xdr:sp macro="" textlink="">
      <xdr:nvSpPr>
        <xdr:cNvPr id="201" name="n_4mainValue【体育館・プール】&#10;有形固定資産減価償却率">
          <a:extLst>
            <a:ext uri="{FF2B5EF4-FFF2-40B4-BE49-F238E27FC236}">
              <a16:creationId xmlns:a16="http://schemas.microsoft.com/office/drawing/2014/main" id="{020F3912-3EB5-42F5-B65E-04AD020A4529}"/>
            </a:ext>
          </a:extLst>
        </xdr:cNvPr>
        <xdr:cNvSpPr txBox="1"/>
      </xdr:nvSpPr>
      <xdr:spPr>
        <a:xfrm>
          <a:off x="855354" y="948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2E87BC6F-735F-4727-935D-EDE0FBBE5A2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A4A2CC87-4587-42BD-A02D-E45A31E1C6E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EF9CF8EE-3C61-4D7D-8A19-581EB0FFBF9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A0D66A30-F9F6-4DA1-B156-4B55668D284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1B90482F-1F80-452D-B114-452C4AB6004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DB3E9158-F5A8-40AD-9FD4-82AC6125875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C6C1E8AD-3017-4041-B24B-1EDDAEFB96A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FD1F4229-1934-4CC0-BF09-82B30AF7903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7EBEB89F-F821-4858-9C01-B726C3024BB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8D229369-1997-45B7-A74F-1DD70E4B489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2" name="テキスト ボックス 211">
          <a:extLst>
            <a:ext uri="{FF2B5EF4-FFF2-40B4-BE49-F238E27FC236}">
              <a16:creationId xmlns:a16="http://schemas.microsoft.com/office/drawing/2014/main" id="{3F0663E0-41FA-426C-BC8B-D564A2ABE319}"/>
            </a:ext>
          </a:extLst>
        </xdr:cNvPr>
        <xdr:cNvSpPr txBox="1"/>
      </xdr:nvSpPr>
      <xdr:spPr>
        <a:xfrm>
          <a:off x="552722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3" name="直線コネクタ 212">
          <a:extLst>
            <a:ext uri="{FF2B5EF4-FFF2-40B4-BE49-F238E27FC236}">
              <a16:creationId xmlns:a16="http://schemas.microsoft.com/office/drawing/2014/main" id="{E167506D-D973-4B57-8D1C-894DA5BC3FD6}"/>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4" name="テキスト ボックス 213">
          <a:extLst>
            <a:ext uri="{FF2B5EF4-FFF2-40B4-BE49-F238E27FC236}">
              <a16:creationId xmlns:a16="http://schemas.microsoft.com/office/drawing/2014/main" id="{D4240B8B-96CE-4DF0-B11B-307630331072}"/>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5" name="直線コネクタ 214">
          <a:extLst>
            <a:ext uri="{FF2B5EF4-FFF2-40B4-BE49-F238E27FC236}">
              <a16:creationId xmlns:a16="http://schemas.microsoft.com/office/drawing/2014/main" id="{79D922A2-3860-4F46-ACD0-C9B2E0D5E542}"/>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6" name="テキスト ボックス 215">
          <a:extLst>
            <a:ext uri="{FF2B5EF4-FFF2-40B4-BE49-F238E27FC236}">
              <a16:creationId xmlns:a16="http://schemas.microsoft.com/office/drawing/2014/main" id="{3767FAEB-91E7-452F-B0B4-5E55495AE13E}"/>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7" name="直線コネクタ 216">
          <a:extLst>
            <a:ext uri="{FF2B5EF4-FFF2-40B4-BE49-F238E27FC236}">
              <a16:creationId xmlns:a16="http://schemas.microsoft.com/office/drawing/2014/main" id="{4606D14E-F242-44EF-8DFF-92C601E3F321}"/>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8" name="テキスト ボックス 217">
          <a:extLst>
            <a:ext uri="{FF2B5EF4-FFF2-40B4-BE49-F238E27FC236}">
              <a16:creationId xmlns:a16="http://schemas.microsoft.com/office/drawing/2014/main" id="{37F329F3-82AC-479C-8B94-77763EC5E1EC}"/>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9" name="直線コネクタ 218">
          <a:extLst>
            <a:ext uri="{FF2B5EF4-FFF2-40B4-BE49-F238E27FC236}">
              <a16:creationId xmlns:a16="http://schemas.microsoft.com/office/drawing/2014/main" id="{3F2B78C3-103F-4578-81EA-CDA3E6C78F97}"/>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0" name="テキスト ボックス 219">
          <a:extLst>
            <a:ext uri="{FF2B5EF4-FFF2-40B4-BE49-F238E27FC236}">
              <a16:creationId xmlns:a16="http://schemas.microsoft.com/office/drawing/2014/main" id="{FC398754-E07F-48ED-A678-C664494404FA}"/>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1" name="直線コネクタ 220">
          <a:extLst>
            <a:ext uri="{FF2B5EF4-FFF2-40B4-BE49-F238E27FC236}">
              <a16:creationId xmlns:a16="http://schemas.microsoft.com/office/drawing/2014/main" id="{1D31B53C-BC98-4949-A2D7-4E38D33DAB8C}"/>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2" name="テキスト ボックス 221">
          <a:extLst>
            <a:ext uri="{FF2B5EF4-FFF2-40B4-BE49-F238E27FC236}">
              <a16:creationId xmlns:a16="http://schemas.microsoft.com/office/drawing/2014/main" id="{32498291-F054-4B0C-9892-B0914D0DA276}"/>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3" name="直線コネクタ 222">
          <a:extLst>
            <a:ext uri="{FF2B5EF4-FFF2-40B4-BE49-F238E27FC236}">
              <a16:creationId xmlns:a16="http://schemas.microsoft.com/office/drawing/2014/main" id="{BB03E697-5065-4770-8D70-2CF337F278B2}"/>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4" name="テキスト ボックス 223">
          <a:extLst>
            <a:ext uri="{FF2B5EF4-FFF2-40B4-BE49-F238E27FC236}">
              <a16:creationId xmlns:a16="http://schemas.microsoft.com/office/drawing/2014/main" id="{C7518B55-4E6F-4496-ACD7-C5CA2001A74D}"/>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D9DF072-E91A-4E7B-BB79-9333F56226F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13D362AD-EE03-4078-9958-6364D927AD71}"/>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C0159B60-6066-4B62-B9A1-EDCDF013998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166551</xdr:rowOff>
    </xdr:from>
    <xdr:to>
      <xdr:col>54</xdr:col>
      <xdr:colOff>189865</xdr:colOff>
      <xdr:row>64</xdr:row>
      <xdr:rowOff>68580</xdr:rowOff>
    </xdr:to>
    <xdr:cxnSp macro="">
      <xdr:nvCxnSpPr>
        <xdr:cNvPr id="228" name="直線コネクタ 227">
          <a:extLst>
            <a:ext uri="{FF2B5EF4-FFF2-40B4-BE49-F238E27FC236}">
              <a16:creationId xmlns:a16="http://schemas.microsoft.com/office/drawing/2014/main" id="{02CC61D7-337A-42D8-9F16-B0FE3AC677E7}"/>
            </a:ext>
          </a:extLst>
        </xdr:cNvPr>
        <xdr:cNvCxnSpPr/>
      </xdr:nvCxnSpPr>
      <xdr:spPr>
        <a:xfrm flipV="1">
          <a:off x="9429115" y="9428661"/>
          <a:ext cx="0" cy="1610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72407</xdr:rowOff>
    </xdr:from>
    <xdr:ext cx="469744" cy="259045"/>
    <xdr:sp macro="" textlink="">
      <xdr:nvSpPr>
        <xdr:cNvPr id="229" name="【体育館・プール】&#10;一人当たり面積最小値テキスト">
          <a:extLst>
            <a:ext uri="{FF2B5EF4-FFF2-40B4-BE49-F238E27FC236}">
              <a16:creationId xmlns:a16="http://schemas.microsoft.com/office/drawing/2014/main" id="{42279670-2FEE-4850-AA8C-CCBF338E3E99}"/>
            </a:ext>
          </a:extLst>
        </xdr:cNvPr>
        <xdr:cNvSpPr txBox="1"/>
      </xdr:nvSpPr>
      <xdr:spPr>
        <a:xfrm>
          <a:off x="9467850"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30" name="直線コネクタ 229">
          <a:extLst>
            <a:ext uri="{FF2B5EF4-FFF2-40B4-BE49-F238E27FC236}">
              <a16:creationId xmlns:a16="http://schemas.microsoft.com/office/drawing/2014/main" id="{147102E5-4593-4E5E-A213-19394E714080}"/>
            </a:ext>
          </a:extLst>
        </xdr:cNvPr>
        <xdr:cNvCxnSpPr/>
      </xdr:nvCxnSpPr>
      <xdr:spPr>
        <a:xfrm>
          <a:off x="9356090" y="110394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113228</xdr:rowOff>
    </xdr:from>
    <xdr:ext cx="469744" cy="259045"/>
    <xdr:sp macro="" textlink="">
      <xdr:nvSpPr>
        <xdr:cNvPr id="231" name="【体育館・プール】&#10;一人当たり面積最大値テキスト">
          <a:extLst>
            <a:ext uri="{FF2B5EF4-FFF2-40B4-BE49-F238E27FC236}">
              <a16:creationId xmlns:a16="http://schemas.microsoft.com/office/drawing/2014/main" id="{32B3543A-98EC-42DE-A35A-D6AEF5D2FC58}"/>
            </a:ext>
          </a:extLst>
        </xdr:cNvPr>
        <xdr:cNvSpPr txBox="1"/>
      </xdr:nvSpPr>
      <xdr:spPr>
        <a:xfrm>
          <a:off x="9467850" y="920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166551</xdr:rowOff>
    </xdr:from>
    <xdr:to>
      <xdr:col>55</xdr:col>
      <xdr:colOff>88900</xdr:colOff>
      <xdr:row>54</xdr:row>
      <xdr:rowOff>166551</xdr:rowOff>
    </xdr:to>
    <xdr:cxnSp macro="">
      <xdr:nvCxnSpPr>
        <xdr:cNvPr id="232" name="直線コネクタ 231">
          <a:extLst>
            <a:ext uri="{FF2B5EF4-FFF2-40B4-BE49-F238E27FC236}">
              <a16:creationId xmlns:a16="http://schemas.microsoft.com/office/drawing/2014/main" id="{E829DBAF-5464-40B4-A0C9-A2F06D9ABBE2}"/>
            </a:ext>
          </a:extLst>
        </xdr:cNvPr>
        <xdr:cNvCxnSpPr/>
      </xdr:nvCxnSpPr>
      <xdr:spPr>
        <a:xfrm>
          <a:off x="9356090" y="94286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14168</xdr:rowOff>
    </xdr:from>
    <xdr:ext cx="469744" cy="259045"/>
    <xdr:sp macro="" textlink="">
      <xdr:nvSpPr>
        <xdr:cNvPr id="233" name="【体育館・プール】&#10;一人当たり面積平均値テキスト">
          <a:extLst>
            <a:ext uri="{FF2B5EF4-FFF2-40B4-BE49-F238E27FC236}">
              <a16:creationId xmlns:a16="http://schemas.microsoft.com/office/drawing/2014/main" id="{9DD19072-2E7C-4ED5-B218-BBE0A7B0F144}"/>
            </a:ext>
          </a:extLst>
        </xdr:cNvPr>
        <xdr:cNvSpPr txBox="1"/>
      </xdr:nvSpPr>
      <xdr:spPr>
        <a:xfrm>
          <a:off x="9467850" y="1047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34" name="フローチャート: 判断 233">
          <a:extLst>
            <a:ext uri="{FF2B5EF4-FFF2-40B4-BE49-F238E27FC236}">
              <a16:creationId xmlns:a16="http://schemas.microsoft.com/office/drawing/2014/main" id="{B6B28A62-62B4-4CFD-B0B5-EABF0285DA26}"/>
            </a:ext>
          </a:extLst>
        </xdr:cNvPr>
        <xdr:cNvSpPr/>
      </xdr:nvSpPr>
      <xdr:spPr>
        <a:xfrm>
          <a:off x="9394190" y="1049419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35741</xdr:rowOff>
    </xdr:from>
    <xdr:to>
      <xdr:col>50</xdr:col>
      <xdr:colOff>165100</xdr:colOff>
      <xdr:row>61</xdr:row>
      <xdr:rowOff>137341</xdr:rowOff>
    </xdr:to>
    <xdr:sp macro="" textlink="">
      <xdr:nvSpPr>
        <xdr:cNvPr id="235" name="フローチャート: 判断 234">
          <a:extLst>
            <a:ext uri="{FF2B5EF4-FFF2-40B4-BE49-F238E27FC236}">
              <a16:creationId xmlns:a16="http://schemas.microsoft.com/office/drawing/2014/main" id="{E3654749-D0DC-4C37-88AC-04980DC75AC6}"/>
            </a:ext>
          </a:extLst>
        </xdr:cNvPr>
        <xdr:cNvSpPr/>
      </xdr:nvSpPr>
      <xdr:spPr>
        <a:xfrm>
          <a:off x="8632190" y="104941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58601</xdr:rowOff>
    </xdr:from>
    <xdr:to>
      <xdr:col>46</xdr:col>
      <xdr:colOff>38100</xdr:colOff>
      <xdr:row>61</xdr:row>
      <xdr:rowOff>160201</xdr:rowOff>
    </xdr:to>
    <xdr:sp macro="" textlink="">
      <xdr:nvSpPr>
        <xdr:cNvPr id="236" name="フローチャート: 判断 235">
          <a:extLst>
            <a:ext uri="{FF2B5EF4-FFF2-40B4-BE49-F238E27FC236}">
              <a16:creationId xmlns:a16="http://schemas.microsoft.com/office/drawing/2014/main" id="{108AB5DA-4CA7-40DB-B7DE-2EB2F5891ACE}"/>
            </a:ext>
          </a:extLst>
        </xdr:cNvPr>
        <xdr:cNvSpPr/>
      </xdr:nvSpPr>
      <xdr:spPr>
        <a:xfrm>
          <a:off x="7846060" y="1051324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68399</xdr:rowOff>
    </xdr:from>
    <xdr:to>
      <xdr:col>41</xdr:col>
      <xdr:colOff>101600</xdr:colOff>
      <xdr:row>61</xdr:row>
      <xdr:rowOff>169999</xdr:rowOff>
    </xdr:to>
    <xdr:sp macro="" textlink="">
      <xdr:nvSpPr>
        <xdr:cNvPr id="237" name="フローチャート: 判断 236">
          <a:extLst>
            <a:ext uri="{FF2B5EF4-FFF2-40B4-BE49-F238E27FC236}">
              <a16:creationId xmlns:a16="http://schemas.microsoft.com/office/drawing/2014/main" id="{031ACD48-EBCD-4539-BF8E-87088E3129B2}"/>
            </a:ext>
          </a:extLst>
        </xdr:cNvPr>
        <xdr:cNvSpPr/>
      </xdr:nvSpPr>
      <xdr:spPr>
        <a:xfrm>
          <a:off x="7029450" y="105249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125549</xdr:rowOff>
    </xdr:from>
    <xdr:to>
      <xdr:col>36</xdr:col>
      <xdr:colOff>165100</xdr:colOff>
      <xdr:row>63</xdr:row>
      <xdr:rowOff>55699</xdr:rowOff>
    </xdr:to>
    <xdr:sp macro="" textlink="">
      <xdr:nvSpPr>
        <xdr:cNvPr id="238" name="フローチャート: 判断 237">
          <a:extLst>
            <a:ext uri="{FF2B5EF4-FFF2-40B4-BE49-F238E27FC236}">
              <a16:creationId xmlns:a16="http://schemas.microsoft.com/office/drawing/2014/main" id="{B40414F2-D642-454E-BF3D-4DDD025C99B3}"/>
            </a:ext>
          </a:extLst>
        </xdr:cNvPr>
        <xdr:cNvSpPr/>
      </xdr:nvSpPr>
      <xdr:spPr>
        <a:xfrm>
          <a:off x="6231890" y="107573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40CE7A5-7CCF-42BE-B54A-4E8F9D22188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C362BB2-4A23-430F-9EC1-E13F7FC8280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B683E23-D257-4D67-850A-3E77C4B089F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80C4051-7438-441C-98D1-A322BD0AE20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CAD73F3-98C8-4AF1-ABC9-ECB0687ED87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136978</xdr:rowOff>
    </xdr:from>
    <xdr:to>
      <xdr:col>55</xdr:col>
      <xdr:colOff>50800</xdr:colOff>
      <xdr:row>58</xdr:row>
      <xdr:rowOff>67128</xdr:rowOff>
    </xdr:to>
    <xdr:sp macro="" textlink="">
      <xdr:nvSpPr>
        <xdr:cNvPr id="244" name="楕円 243">
          <a:extLst>
            <a:ext uri="{FF2B5EF4-FFF2-40B4-BE49-F238E27FC236}">
              <a16:creationId xmlns:a16="http://schemas.microsoft.com/office/drawing/2014/main" id="{3556D794-336A-4653-878A-DF571E90A430}"/>
            </a:ext>
          </a:extLst>
        </xdr:cNvPr>
        <xdr:cNvSpPr/>
      </xdr:nvSpPr>
      <xdr:spPr>
        <a:xfrm>
          <a:off x="9394190" y="990581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159855</xdr:rowOff>
    </xdr:from>
    <xdr:ext cx="469744" cy="259045"/>
    <xdr:sp macro="" textlink="">
      <xdr:nvSpPr>
        <xdr:cNvPr id="245" name="【体育館・プール】&#10;一人当たり面積該当値テキスト">
          <a:extLst>
            <a:ext uri="{FF2B5EF4-FFF2-40B4-BE49-F238E27FC236}">
              <a16:creationId xmlns:a16="http://schemas.microsoft.com/office/drawing/2014/main" id="{5C7929EF-8A87-42D8-AD92-425926816A0E}"/>
            </a:ext>
          </a:extLst>
        </xdr:cNvPr>
        <xdr:cNvSpPr txBox="1"/>
      </xdr:nvSpPr>
      <xdr:spPr>
        <a:xfrm>
          <a:off x="9467850" y="9762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163104</xdr:rowOff>
    </xdr:from>
    <xdr:to>
      <xdr:col>50</xdr:col>
      <xdr:colOff>165100</xdr:colOff>
      <xdr:row>58</xdr:row>
      <xdr:rowOff>93254</xdr:rowOff>
    </xdr:to>
    <xdr:sp macro="" textlink="">
      <xdr:nvSpPr>
        <xdr:cNvPr id="246" name="楕円 245">
          <a:extLst>
            <a:ext uri="{FF2B5EF4-FFF2-40B4-BE49-F238E27FC236}">
              <a16:creationId xmlns:a16="http://schemas.microsoft.com/office/drawing/2014/main" id="{97590073-D3E3-4915-B02B-89B975CA538C}"/>
            </a:ext>
          </a:extLst>
        </xdr:cNvPr>
        <xdr:cNvSpPr/>
      </xdr:nvSpPr>
      <xdr:spPr>
        <a:xfrm>
          <a:off x="8632190" y="99376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16328</xdr:rowOff>
    </xdr:from>
    <xdr:to>
      <xdr:col>55</xdr:col>
      <xdr:colOff>0</xdr:colOff>
      <xdr:row>58</xdr:row>
      <xdr:rowOff>42454</xdr:rowOff>
    </xdr:to>
    <xdr:cxnSp macro="">
      <xdr:nvCxnSpPr>
        <xdr:cNvPr id="247" name="直線コネクタ 246">
          <a:extLst>
            <a:ext uri="{FF2B5EF4-FFF2-40B4-BE49-F238E27FC236}">
              <a16:creationId xmlns:a16="http://schemas.microsoft.com/office/drawing/2014/main" id="{2956A1CD-1478-48E4-B7E1-2DB835192122}"/>
            </a:ext>
          </a:extLst>
        </xdr:cNvPr>
        <xdr:cNvCxnSpPr/>
      </xdr:nvCxnSpPr>
      <xdr:spPr>
        <a:xfrm flipV="1">
          <a:off x="8686800" y="9964238"/>
          <a:ext cx="74295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14515</xdr:rowOff>
    </xdr:from>
    <xdr:to>
      <xdr:col>46</xdr:col>
      <xdr:colOff>38100</xdr:colOff>
      <xdr:row>58</xdr:row>
      <xdr:rowOff>116115</xdr:rowOff>
    </xdr:to>
    <xdr:sp macro="" textlink="">
      <xdr:nvSpPr>
        <xdr:cNvPr id="248" name="楕円 247">
          <a:extLst>
            <a:ext uri="{FF2B5EF4-FFF2-40B4-BE49-F238E27FC236}">
              <a16:creationId xmlns:a16="http://schemas.microsoft.com/office/drawing/2014/main" id="{DFE445BB-8558-4370-A3EA-D7890E00D2DE}"/>
            </a:ext>
          </a:extLst>
        </xdr:cNvPr>
        <xdr:cNvSpPr/>
      </xdr:nvSpPr>
      <xdr:spPr>
        <a:xfrm>
          <a:off x="7846060" y="9962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42454</xdr:rowOff>
    </xdr:from>
    <xdr:to>
      <xdr:col>50</xdr:col>
      <xdr:colOff>114300</xdr:colOff>
      <xdr:row>58</xdr:row>
      <xdr:rowOff>65315</xdr:rowOff>
    </xdr:to>
    <xdr:cxnSp macro="">
      <xdr:nvCxnSpPr>
        <xdr:cNvPr id="249" name="直線コネクタ 248">
          <a:extLst>
            <a:ext uri="{FF2B5EF4-FFF2-40B4-BE49-F238E27FC236}">
              <a16:creationId xmlns:a16="http://schemas.microsoft.com/office/drawing/2014/main" id="{D3702E3E-3B9C-42FC-8C7C-605547AB096C}"/>
            </a:ext>
          </a:extLst>
        </xdr:cNvPr>
        <xdr:cNvCxnSpPr/>
      </xdr:nvCxnSpPr>
      <xdr:spPr>
        <a:xfrm flipV="1">
          <a:off x="7889240" y="9988459"/>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34109</xdr:rowOff>
    </xdr:from>
    <xdr:to>
      <xdr:col>41</xdr:col>
      <xdr:colOff>101600</xdr:colOff>
      <xdr:row>58</xdr:row>
      <xdr:rowOff>135709</xdr:rowOff>
    </xdr:to>
    <xdr:sp macro="" textlink="">
      <xdr:nvSpPr>
        <xdr:cNvPr id="250" name="楕円 249">
          <a:extLst>
            <a:ext uri="{FF2B5EF4-FFF2-40B4-BE49-F238E27FC236}">
              <a16:creationId xmlns:a16="http://schemas.microsoft.com/office/drawing/2014/main" id="{073A3895-EF6F-4CFA-9FBF-B64FA548DC90}"/>
            </a:ext>
          </a:extLst>
        </xdr:cNvPr>
        <xdr:cNvSpPr/>
      </xdr:nvSpPr>
      <xdr:spPr>
        <a:xfrm>
          <a:off x="7029450" y="997630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65315</xdr:rowOff>
    </xdr:from>
    <xdr:to>
      <xdr:col>45</xdr:col>
      <xdr:colOff>177800</xdr:colOff>
      <xdr:row>58</xdr:row>
      <xdr:rowOff>84909</xdr:rowOff>
    </xdr:to>
    <xdr:cxnSp macro="">
      <xdr:nvCxnSpPr>
        <xdr:cNvPr id="251" name="直線コネクタ 250">
          <a:extLst>
            <a:ext uri="{FF2B5EF4-FFF2-40B4-BE49-F238E27FC236}">
              <a16:creationId xmlns:a16="http://schemas.microsoft.com/office/drawing/2014/main" id="{7ACDAE75-2601-4FFD-92DC-F521E1C5B6F6}"/>
            </a:ext>
          </a:extLst>
        </xdr:cNvPr>
        <xdr:cNvCxnSpPr/>
      </xdr:nvCxnSpPr>
      <xdr:spPr>
        <a:xfrm flipV="1">
          <a:off x="7084060" y="10007510"/>
          <a:ext cx="80518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53703</xdr:rowOff>
    </xdr:from>
    <xdr:to>
      <xdr:col>36</xdr:col>
      <xdr:colOff>165100</xdr:colOff>
      <xdr:row>58</xdr:row>
      <xdr:rowOff>155303</xdr:rowOff>
    </xdr:to>
    <xdr:sp macro="" textlink="">
      <xdr:nvSpPr>
        <xdr:cNvPr id="252" name="楕円 251">
          <a:extLst>
            <a:ext uri="{FF2B5EF4-FFF2-40B4-BE49-F238E27FC236}">
              <a16:creationId xmlns:a16="http://schemas.microsoft.com/office/drawing/2014/main" id="{73161405-169E-4174-9960-B49F011A79A9}"/>
            </a:ext>
          </a:extLst>
        </xdr:cNvPr>
        <xdr:cNvSpPr/>
      </xdr:nvSpPr>
      <xdr:spPr>
        <a:xfrm>
          <a:off x="6231890" y="1000161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84909</xdr:rowOff>
    </xdr:from>
    <xdr:to>
      <xdr:col>41</xdr:col>
      <xdr:colOff>50800</xdr:colOff>
      <xdr:row>58</xdr:row>
      <xdr:rowOff>104503</xdr:rowOff>
    </xdr:to>
    <xdr:cxnSp macro="">
      <xdr:nvCxnSpPr>
        <xdr:cNvPr id="253" name="直線コネクタ 252">
          <a:extLst>
            <a:ext uri="{FF2B5EF4-FFF2-40B4-BE49-F238E27FC236}">
              <a16:creationId xmlns:a16="http://schemas.microsoft.com/office/drawing/2014/main" id="{8801A42B-03DB-4E73-961F-8940E1504506}"/>
            </a:ext>
          </a:extLst>
        </xdr:cNvPr>
        <xdr:cNvCxnSpPr/>
      </xdr:nvCxnSpPr>
      <xdr:spPr>
        <a:xfrm flipV="1">
          <a:off x="6286500" y="10030914"/>
          <a:ext cx="79756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128468</xdr:rowOff>
    </xdr:from>
    <xdr:ext cx="469744" cy="259045"/>
    <xdr:sp macro="" textlink="">
      <xdr:nvSpPr>
        <xdr:cNvPr id="254" name="n_1aveValue【体育館・プール】&#10;一人当たり面積">
          <a:extLst>
            <a:ext uri="{FF2B5EF4-FFF2-40B4-BE49-F238E27FC236}">
              <a16:creationId xmlns:a16="http://schemas.microsoft.com/office/drawing/2014/main" id="{09917664-C04B-48E1-8B91-BF2FF1FB7823}"/>
            </a:ext>
          </a:extLst>
        </xdr:cNvPr>
        <xdr:cNvSpPr txBox="1"/>
      </xdr:nvSpPr>
      <xdr:spPr>
        <a:xfrm>
          <a:off x="8454467" y="1059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151328</xdr:rowOff>
    </xdr:from>
    <xdr:ext cx="469744" cy="259045"/>
    <xdr:sp macro="" textlink="">
      <xdr:nvSpPr>
        <xdr:cNvPr id="255" name="n_2aveValue【体育館・プール】&#10;一人当たり面積">
          <a:extLst>
            <a:ext uri="{FF2B5EF4-FFF2-40B4-BE49-F238E27FC236}">
              <a16:creationId xmlns:a16="http://schemas.microsoft.com/office/drawing/2014/main" id="{EC6ACF82-2487-4A25-B0C2-D7A1697CBD51}"/>
            </a:ext>
          </a:extLst>
        </xdr:cNvPr>
        <xdr:cNvSpPr txBox="1"/>
      </xdr:nvSpPr>
      <xdr:spPr>
        <a:xfrm>
          <a:off x="7673417" y="1060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161126</xdr:rowOff>
    </xdr:from>
    <xdr:ext cx="469744" cy="259045"/>
    <xdr:sp macro="" textlink="">
      <xdr:nvSpPr>
        <xdr:cNvPr id="256" name="n_3aveValue【体育館・プール】&#10;一人当たり面積">
          <a:extLst>
            <a:ext uri="{FF2B5EF4-FFF2-40B4-BE49-F238E27FC236}">
              <a16:creationId xmlns:a16="http://schemas.microsoft.com/office/drawing/2014/main" id="{602928BA-2EB3-49ED-9601-C884673CF24C}"/>
            </a:ext>
          </a:extLst>
        </xdr:cNvPr>
        <xdr:cNvSpPr txBox="1"/>
      </xdr:nvSpPr>
      <xdr:spPr>
        <a:xfrm>
          <a:off x="6866332" y="1062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46826</xdr:rowOff>
    </xdr:from>
    <xdr:ext cx="469744" cy="259045"/>
    <xdr:sp macro="" textlink="">
      <xdr:nvSpPr>
        <xdr:cNvPr id="257" name="n_4aveValue【体育館・プール】&#10;一人当たり面積">
          <a:extLst>
            <a:ext uri="{FF2B5EF4-FFF2-40B4-BE49-F238E27FC236}">
              <a16:creationId xmlns:a16="http://schemas.microsoft.com/office/drawing/2014/main" id="{C2B1A93D-0583-4510-855B-4C1DDE6A78E0}"/>
            </a:ext>
          </a:extLst>
        </xdr:cNvPr>
        <xdr:cNvSpPr txBox="1"/>
      </xdr:nvSpPr>
      <xdr:spPr>
        <a:xfrm>
          <a:off x="6068772" y="1085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109781</xdr:rowOff>
    </xdr:from>
    <xdr:ext cx="469744" cy="259045"/>
    <xdr:sp macro="" textlink="">
      <xdr:nvSpPr>
        <xdr:cNvPr id="258" name="n_1mainValue【体育館・プール】&#10;一人当たり面積">
          <a:extLst>
            <a:ext uri="{FF2B5EF4-FFF2-40B4-BE49-F238E27FC236}">
              <a16:creationId xmlns:a16="http://schemas.microsoft.com/office/drawing/2014/main" id="{7F39250C-58FB-4A19-A166-F35A07A35EFA}"/>
            </a:ext>
          </a:extLst>
        </xdr:cNvPr>
        <xdr:cNvSpPr txBox="1"/>
      </xdr:nvSpPr>
      <xdr:spPr>
        <a:xfrm>
          <a:off x="8454467" y="970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132642</xdr:rowOff>
    </xdr:from>
    <xdr:ext cx="469744" cy="259045"/>
    <xdr:sp macro="" textlink="">
      <xdr:nvSpPr>
        <xdr:cNvPr id="259" name="n_2mainValue【体育館・プール】&#10;一人当たり面積">
          <a:extLst>
            <a:ext uri="{FF2B5EF4-FFF2-40B4-BE49-F238E27FC236}">
              <a16:creationId xmlns:a16="http://schemas.microsoft.com/office/drawing/2014/main" id="{0437894F-217B-4979-8840-8D91355B55DF}"/>
            </a:ext>
          </a:extLst>
        </xdr:cNvPr>
        <xdr:cNvSpPr txBox="1"/>
      </xdr:nvSpPr>
      <xdr:spPr>
        <a:xfrm>
          <a:off x="7673417" y="973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152236</xdr:rowOff>
    </xdr:from>
    <xdr:ext cx="469744" cy="259045"/>
    <xdr:sp macro="" textlink="">
      <xdr:nvSpPr>
        <xdr:cNvPr id="260" name="n_3mainValue【体育館・プール】&#10;一人当たり面積">
          <a:extLst>
            <a:ext uri="{FF2B5EF4-FFF2-40B4-BE49-F238E27FC236}">
              <a16:creationId xmlns:a16="http://schemas.microsoft.com/office/drawing/2014/main" id="{7B59AEA4-4B2A-4C8E-8631-DD93274D14BB}"/>
            </a:ext>
          </a:extLst>
        </xdr:cNvPr>
        <xdr:cNvSpPr txBox="1"/>
      </xdr:nvSpPr>
      <xdr:spPr>
        <a:xfrm>
          <a:off x="6866332" y="975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380</xdr:rowOff>
    </xdr:from>
    <xdr:ext cx="469744" cy="259045"/>
    <xdr:sp macro="" textlink="">
      <xdr:nvSpPr>
        <xdr:cNvPr id="261" name="n_4mainValue【体育館・プール】&#10;一人当たり面積">
          <a:extLst>
            <a:ext uri="{FF2B5EF4-FFF2-40B4-BE49-F238E27FC236}">
              <a16:creationId xmlns:a16="http://schemas.microsoft.com/office/drawing/2014/main" id="{14B582FF-15A8-4284-861F-59D53B0B68C7}"/>
            </a:ext>
          </a:extLst>
        </xdr:cNvPr>
        <xdr:cNvSpPr txBox="1"/>
      </xdr:nvSpPr>
      <xdr:spPr>
        <a:xfrm>
          <a:off x="6068772" y="977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6D8719F-1EEB-4814-9DA6-583A4F489C7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54832C0-16F8-4BA9-BFA8-26F1D74BAF1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6808FC7-2915-4010-81F4-D01A017BFD3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10035F5-FFA6-4FB0-BF0F-0A59AAB8B28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E2C215F-4E89-4A72-8DEC-F08486A45ED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6B41140-DA36-4806-B7C1-6E8A305833D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E9C2EDB-9B5C-4B24-8A87-7922AB9B221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51CBEF6-51A2-4788-81B7-FE53896D4BE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3D62C2A-C7F0-4015-A8BE-10463CF4395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7A4C24A-2DB5-44C8-A83E-A8B40F544A9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2" name="テキスト ボックス 271">
          <a:extLst>
            <a:ext uri="{FF2B5EF4-FFF2-40B4-BE49-F238E27FC236}">
              <a16:creationId xmlns:a16="http://schemas.microsoft.com/office/drawing/2014/main" id="{A5ED415E-1D95-4140-AF57-D5390CAD69BA}"/>
            </a:ext>
          </a:extLst>
        </xdr:cNvPr>
        <xdr:cNvSpPr txBox="1"/>
      </xdr:nvSpPr>
      <xdr:spPr>
        <a:xfrm>
          <a:off x="34370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FF0DB4B6-888A-4F2B-8643-CE68B8D2C91D}"/>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4" name="テキスト ボックス 273">
          <a:extLst>
            <a:ext uri="{FF2B5EF4-FFF2-40B4-BE49-F238E27FC236}">
              <a16:creationId xmlns:a16="http://schemas.microsoft.com/office/drawing/2014/main" id="{9058A94F-1FF4-4D1A-81C6-63943FF53705}"/>
            </a:ext>
          </a:extLst>
        </xdr:cNvPr>
        <xdr:cNvSpPr txBox="1"/>
      </xdr:nvSpPr>
      <xdr:spPr>
        <a:xfrm>
          <a:off x="343701" y="1463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FE62D88B-01BE-4372-99DB-03C714C15E70}"/>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3EE2F350-607E-43F4-B5E8-813BBA999680}"/>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8699377F-DA54-4107-8CDC-51F5A1895026}"/>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E97AEF43-4D88-48EC-99B2-73252FF6585F}"/>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3B0F8C80-3907-43D4-A362-52231801AA10}"/>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834496D5-3629-40D7-A77F-12DC5FE08FC3}"/>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407DC43-3055-4D55-B1E0-46AEFE1051B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4437441C-AADE-44BE-B9F2-A3ADB3D9B5D2}"/>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47C9F187-9133-41AD-AAC5-3BE6396531B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129539</xdr:rowOff>
    </xdr:from>
    <xdr:to>
      <xdr:col>24</xdr:col>
      <xdr:colOff>62865</xdr:colOff>
      <xdr:row>86</xdr:row>
      <xdr:rowOff>65532</xdr:rowOff>
    </xdr:to>
    <xdr:cxnSp macro="">
      <xdr:nvCxnSpPr>
        <xdr:cNvPr id="284" name="直線コネクタ 283">
          <a:extLst>
            <a:ext uri="{FF2B5EF4-FFF2-40B4-BE49-F238E27FC236}">
              <a16:creationId xmlns:a16="http://schemas.microsoft.com/office/drawing/2014/main" id="{C3B77855-E9A0-48F1-8C1A-9F18C259CC0F}"/>
            </a:ext>
          </a:extLst>
        </xdr:cNvPr>
        <xdr:cNvCxnSpPr/>
      </xdr:nvCxnSpPr>
      <xdr:spPr>
        <a:xfrm flipV="1">
          <a:off x="4173855" y="13506449"/>
          <a:ext cx="0" cy="1301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69359</xdr:rowOff>
    </xdr:from>
    <xdr:ext cx="405111" cy="259045"/>
    <xdr:sp macro="" textlink="">
      <xdr:nvSpPr>
        <xdr:cNvPr id="285" name="【福祉施設】&#10;有形固定資産減価償却率最小値テキスト">
          <a:extLst>
            <a:ext uri="{FF2B5EF4-FFF2-40B4-BE49-F238E27FC236}">
              <a16:creationId xmlns:a16="http://schemas.microsoft.com/office/drawing/2014/main" id="{A1DFDA3F-DD96-4858-B313-6751A5DEC446}"/>
            </a:ext>
          </a:extLst>
        </xdr:cNvPr>
        <xdr:cNvSpPr txBox="1"/>
      </xdr:nvSpPr>
      <xdr:spPr>
        <a:xfrm>
          <a:off x="4212590" y="14812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65532</xdr:rowOff>
    </xdr:from>
    <xdr:to>
      <xdr:col>24</xdr:col>
      <xdr:colOff>152400</xdr:colOff>
      <xdr:row>86</xdr:row>
      <xdr:rowOff>65532</xdr:rowOff>
    </xdr:to>
    <xdr:cxnSp macro="">
      <xdr:nvCxnSpPr>
        <xdr:cNvPr id="286" name="直線コネクタ 285">
          <a:extLst>
            <a:ext uri="{FF2B5EF4-FFF2-40B4-BE49-F238E27FC236}">
              <a16:creationId xmlns:a16="http://schemas.microsoft.com/office/drawing/2014/main" id="{29281DC0-B1BD-4F32-A0B9-7E771BC990EF}"/>
            </a:ext>
          </a:extLst>
        </xdr:cNvPr>
        <xdr:cNvCxnSpPr/>
      </xdr:nvCxnSpPr>
      <xdr:spPr>
        <a:xfrm>
          <a:off x="4112260" y="148083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76216</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42194EDA-0D89-4352-85C8-E59A41DF0769}"/>
            </a:ext>
          </a:extLst>
        </xdr:cNvPr>
        <xdr:cNvSpPr txBox="1"/>
      </xdr:nvSpPr>
      <xdr:spPr>
        <a:xfrm>
          <a:off x="4212590" y="1327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129539</xdr:rowOff>
    </xdr:from>
    <xdr:to>
      <xdr:col>24</xdr:col>
      <xdr:colOff>152400</xdr:colOff>
      <xdr:row>78</xdr:row>
      <xdr:rowOff>129539</xdr:rowOff>
    </xdr:to>
    <xdr:cxnSp macro="">
      <xdr:nvCxnSpPr>
        <xdr:cNvPr id="288" name="直線コネクタ 287">
          <a:extLst>
            <a:ext uri="{FF2B5EF4-FFF2-40B4-BE49-F238E27FC236}">
              <a16:creationId xmlns:a16="http://schemas.microsoft.com/office/drawing/2014/main" id="{6FFF7F74-3CB2-45CE-9B7E-98309179C774}"/>
            </a:ext>
          </a:extLst>
        </xdr:cNvPr>
        <xdr:cNvCxnSpPr/>
      </xdr:nvCxnSpPr>
      <xdr:spPr>
        <a:xfrm>
          <a:off x="4112260" y="13506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4EAACFEB-077F-4E66-9D2C-EF50A4C88726}"/>
            </a:ext>
          </a:extLst>
        </xdr:cNvPr>
        <xdr:cNvSpPr txBox="1"/>
      </xdr:nvSpPr>
      <xdr:spPr>
        <a:xfrm>
          <a:off x="4212590" y="13887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21589</xdr:rowOff>
    </xdr:from>
    <xdr:to>
      <xdr:col>24</xdr:col>
      <xdr:colOff>114300</xdr:colOff>
      <xdr:row>81</xdr:row>
      <xdr:rowOff>123189</xdr:rowOff>
    </xdr:to>
    <xdr:sp macro="" textlink="">
      <xdr:nvSpPr>
        <xdr:cNvPr id="290" name="フローチャート: 判断 289">
          <a:extLst>
            <a:ext uri="{FF2B5EF4-FFF2-40B4-BE49-F238E27FC236}">
              <a16:creationId xmlns:a16="http://schemas.microsoft.com/office/drawing/2014/main" id="{780EE940-B22C-48B6-BE71-31D0EB429346}"/>
            </a:ext>
          </a:extLst>
        </xdr:cNvPr>
        <xdr:cNvSpPr/>
      </xdr:nvSpPr>
      <xdr:spPr>
        <a:xfrm>
          <a:off x="4131310" y="139052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108458</xdr:rowOff>
    </xdr:from>
    <xdr:to>
      <xdr:col>20</xdr:col>
      <xdr:colOff>38100</xdr:colOff>
      <xdr:row>80</xdr:row>
      <xdr:rowOff>38608</xdr:rowOff>
    </xdr:to>
    <xdr:sp macro="" textlink="">
      <xdr:nvSpPr>
        <xdr:cNvPr id="291" name="フローチャート: 判断 290">
          <a:extLst>
            <a:ext uri="{FF2B5EF4-FFF2-40B4-BE49-F238E27FC236}">
              <a16:creationId xmlns:a16="http://schemas.microsoft.com/office/drawing/2014/main" id="{F15D6FEB-5FE5-4602-BF59-CFD4185694DC}"/>
            </a:ext>
          </a:extLst>
        </xdr:cNvPr>
        <xdr:cNvSpPr/>
      </xdr:nvSpPr>
      <xdr:spPr>
        <a:xfrm>
          <a:off x="3388360" y="136511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161037</xdr:rowOff>
    </xdr:from>
    <xdr:to>
      <xdr:col>15</xdr:col>
      <xdr:colOff>101600</xdr:colOff>
      <xdr:row>79</xdr:row>
      <xdr:rowOff>91187</xdr:rowOff>
    </xdr:to>
    <xdr:sp macro="" textlink="">
      <xdr:nvSpPr>
        <xdr:cNvPr id="292" name="フローチャート: 判断 291">
          <a:extLst>
            <a:ext uri="{FF2B5EF4-FFF2-40B4-BE49-F238E27FC236}">
              <a16:creationId xmlns:a16="http://schemas.microsoft.com/office/drawing/2014/main" id="{56146590-C70E-41C0-A56A-49D25DC3AEF5}"/>
            </a:ext>
          </a:extLst>
        </xdr:cNvPr>
        <xdr:cNvSpPr/>
      </xdr:nvSpPr>
      <xdr:spPr>
        <a:xfrm>
          <a:off x="2571750" y="135360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42163</xdr:rowOff>
    </xdr:from>
    <xdr:to>
      <xdr:col>10</xdr:col>
      <xdr:colOff>165100</xdr:colOff>
      <xdr:row>78</xdr:row>
      <xdr:rowOff>143763</xdr:rowOff>
    </xdr:to>
    <xdr:sp macro="" textlink="">
      <xdr:nvSpPr>
        <xdr:cNvPr id="293" name="フローチャート: 判断 292">
          <a:extLst>
            <a:ext uri="{FF2B5EF4-FFF2-40B4-BE49-F238E27FC236}">
              <a16:creationId xmlns:a16="http://schemas.microsoft.com/office/drawing/2014/main" id="{73F30EC9-1835-4C3C-8607-24C1679132BA}"/>
            </a:ext>
          </a:extLst>
        </xdr:cNvPr>
        <xdr:cNvSpPr/>
      </xdr:nvSpPr>
      <xdr:spPr>
        <a:xfrm>
          <a:off x="1774190" y="134171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77</xdr:row>
      <xdr:rowOff>158750</xdr:rowOff>
    </xdr:from>
    <xdr:to>
      <xdr:col>6</xdr:col>
      <xdr:colOff>38100</xdr:colOff>
      <xdr:row>78</xdr:row>
      <xdr:rowOff>88900</xdr:rowOff>
    </xdr:to>
    <xdr:sp macro="" textlink="">
      <xdr:nvSpPr>
        <xdr:cNvPr id="294" name="フローチャート: 判断 293">
          <a:extLst>
            <a:ext uri="{FF2B5EF4-FFF2-40B4-BE49-F238E27FC236}">
              <a16:creationId xmlns:a16="http://schemas.microsoft.com/office/drawing/2014/main" id="{48665EBC-AE05-4C79-8A3E-B2724B74B038}"/>
            </a:ext>
          </a:extLst>
        </xdr:cNvPr>
        <xdr:cNvSpPr/>
      </xdr:nvSpPr>
      <xdr:spPr>
        <a:xfrm>
          <a:off x="988060" y="133623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CA9D06F-3457-466A-AB9A-C05058D2669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66D6799-6383-4255-B231-DAE7FFA882FA}"/>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1D03FC7-E956-4008-99D5-5DBBDBFD299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FB9FAEF-721C-4F7D-A69E-D625CEA4C28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FC836F2-56CF-4953-9F1E-F402562F389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xdr:rowOff>
    </xdr:from>
    <xdr:to>
      <xdr:col>24</xdr:col>
      <xdr:colOff>114300</xdr:colOff>
      <xdr:row>81</xdr:row>
      <xdr:rowOff>114046</xdr:rowOff>
    </xdr:to>
    <xdr:sp macro="" textlink="">
      <xdr:nvSpPr>
        <xdr:cNvPr id="300" name="楕円 299">
          <a:extLst>
            <a:ext uri="{FF2B5EF4-FFF2-40B4-BE49-F238E27FC236}">
              <a16:creationId xmlns:a16="http://schemas.microsoft.com/office/drawing/2014/main" id="{F15C5095-7003-41FF-8A1B-2459F76367AF}"/>
            </a:ext>
          </a:extLst>
        </xdr:cNvPr>
        <xdr:cNvSpPr/>
      </xdr:nvSpPr>
      <xdr:spPr>
        <a:xfrm>
          <a:off x="4131310" y="1390370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35323</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FBB8DCDC-C2CF-4346-BCB4-A4B1C7F21ABC}"/>
            </a:ext>
          </a:extLst>
        </xdr:cNvPr>
        <xdr:cNvSpPr txBox="1"/>
      </xdr:nvSpPr>
      <xdr:spPr>
        <a:xfrm>
          <a:off x="4212590" y="137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170180</xdr:rowOff>
    </xdr:from>
    <xdr:to>
      <xdr:col>20</xdr:col>
      <xdr:colOff>38100</xdr:colOff>
      <xdr:row>79</xdr:row>
      <xdr:rowOff>100330</xdr:rowOff>
    </xdr:to>
    <xdr:sp macro="" textlink="">
      <xdr:nvSpPr>
        <xdr:cNvPr id="302" name="楕円 301">
          <a:extLst>
            <a:ext uri="{FF2B5EF4-FFF2-40B4-BE49-F238E27FC236}">
              <a16:creationId xmlns:a16="http://schemas.microsoft.com/office/drawing/2014/main" id="{4E6CF9F2-999E-40DB-84CA-4FE0E6F5361B}"/>
            </a:ext>
          </a:extLst>
        </xdr:cNvPr>
        <xdr:cNvSpPr/>
      </xdr:nvSpPr>
      <xdr:spPr>
        <a:xfrm>
          <a:off x="3388360" y="135470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49530</xdr:rowOff>
    </xdr:from>
    <xdr:to>
      <xdr:col>24</xdr:col>
      <xdr:colOff>63500</xdr:colOff>
      <xdr:row>81</xdr:row>
      <xdr:rowOff>63246</xdr:rowOff>
    </xdr:to>
    <xdr:cxnSp macro="">
      <xdr:nvCxnSpPr>
        <xdr:cNvPr id="303" name="直線コネクタ 302">
          <a:extLst>
            <a:ext uri="{FF2B5EF4-FFF2-40B4-BE49-F238E27FC236}">
              <a16:creationId xmlns:a16="http://schemas.microsoft.com/office/drawing/2014/main" id="{ADD161A2-ADBF-4C45-B4D2-917B930B263B}"/>
            </a:ext>
          </a:extLst>
        </xdr:cNvPr>
        <xdr:cNvCxnSpPr/>
      </xdr:nvCxnSpPr>
      <xdr:spPr>
        <a:xfrm>
          <a:off x="3431540" y="13597890"/>
          <a:ext cx="742950" cy="34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81026</xdr:rowOff>
    </xdr:from>
    <xdr:to>
      <xdr:col>15</xdr:col>
      <xdr:colOff>101600</xdr:colOff>
      <xdr:row>80</xdr:row>
      <xdr:rowOff>11176</xdr:rowOff>
    </xdr:to>
    <xdr:sp macro="" textlink="">
      <xdr:nvSpPr>
        <xdr:cNvPr id="304" name="楕円 303">
          <a:extLst>
            <a:ext uri="{FF2B5EF4-FFF2-40B4-BE49-F238E27FC236}">
              <a16:creationId xmlns:a16="http://schemas.microsoft.com/office/drawing/2014/main" id="{B2FC05DA-7F0F-4B42-99EB-3F4B0D7A126A}"/>
            </a:ext>
          </a:extLst>
        </xdr:cNvPr>
        <xdr:cNvSpPr/>
      </xdr:nvSpPr>
      <xdr:spPr>
        <a:xfrm>
          <a:off x="2571750" y="136274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49530</xdr:rowOff>
    </xdr:from>
    <xdr:to>
      <xdr:col>19</xdr:col>
      <xdr:colOff>177800</xdr:colOff>
      <xdr:row>79</xdr:row>
      <xdr:rowOff>131826</xdr:rowOff>
    </xdr:to>
    <xdr:cxnSp macro="">
      <xdr:nvCxnSpPr>
        <xdr:cNvPr id="305" name="直線コネクタ 304">
          <a:extLst>
            <a:ext uri="{FF2B5EF4-FFF2-40B4-BE49-F238E27FC236}">
              <a16:creationId xmlns:a16="http://schemas.microsoft.com/office/drawing/2014/main" id="{8B66CDB9-EF91-4A3E-B601-4AACF98F86BE}"/>
            </a:ext>
          </a:extLst>
        </xdr:cNvPr>
        <xdr:cNvCxnSpPr/>
      </xdr:nvCxnSpPr>
      <xdr:spPr>
        <a:xfrm flipV="1">
          <a:off x="2626360" y="13597890"/>
          <a:ext cx="80518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97028</xdr:rowOff>
    </xdr:from>
    <xdr:to>
      <xdr:col>10</xdr:col>
      <xdr:colOff>165100</xdr:colOff>
      <xdr:row>79</xdr:row>
      <xdr:rowOff>27178</xdr:rowOff>
    </xdr:to>
    <xdr:sp macro="" textlink="">
      <xdr:nvSpPr>
        <xdr:cNvPr id="306" name="楕円 305">
          <a:extLst>
            <a:ext uri="{FF2B5EF4-FFF2-40B4-BE49-F238E27FC236}">
              <a16:creationId xmlns:a16="http://schemas.microsoft.com/office/drawing/2014/main" id="{816A4BA7-D018-4E5D-ADEF-D3A3F2F8ED9B}"/>
            </a:ext>
          </a:extLst>
        </xdr:cNvPr>
        <xdr:cNvSpPr/>
      </xdr:nvSpPr>
      <xdr:spPr>
        <a:xfrm>
          <a:off x="1774190" y="134663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147828</xdr:rowOff>
    </xdr:from>
    <xdr:to>
      <xdr:col>15</xdr:col>
      <xdr:colOff>50800</xdr:colOff>
      <xdr:row>79</xdr:row>
      <xdr:rowOff>131826</xdr:rowOff>
    </xdr:to>
    <xdr:cxnSp macro="">
      <xdr:nvCxnSpPr>
        <xdr:cNvPr id="307" name="直線コネクタ 306">
          <a:extLst>
            <a:ext uri="{FF2B5EF4-FFF2-40B4-BE49-F238E27FC236}">
              <a16:creationId xmlns:a16="http://schemas.microsoft.com/office/drawing/2014/main" id="{CE20C9DC-7C3D-4559-8485-074C2A905BCA}"/>
            </a:ext>
          </a:extLst>
        </xdr:cNvPr>
        <xdr:cNvCxnSpPr/>
      </xdr:nvCxnSpPr>
      <xdr:spPr>
        <a:xfrm>
          <a:off x="1828800" y="13519023"/>
          <a:ext cx="797560" cy="16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58165</xdr:rowOff>
    </xdr:from>
    <xdr:to>
      <xdr:col>6</xdr:col>
      <xdr:colOff>38100</xdr:colOff>
      <xdr:row>77</xdr:row>
      <xdr:rowOff>159765</xdr:rowOff>
    </xdr:to>
    <xdr:sp macro="" textlink="">
      <xdr:nvSpPr>
        <xdr:cNvPr id="308" name="楕円 307">
          <a:extLst>
            <a:ext uri="{FF2B5EF4-FFF2-40B4-BE49-F238E27FC236}">
              <a16:creationId xmlns:a16="http://schemas.microsoft.com/office/drawing/2014/main" id="{0388F8FE-F4D9-4B0F-B028-4FD83CFECE4D}"/>
            </a:ext>
          </a:extLst>
        </xdr:cNvPr>
        <xdr:cNvSpPr/>
      </xdr:nvSpPr>
      <xdr:spPr>
        <a:xfrm>
          <a:off x="988060" y="132560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108965</xdr:rowOff>
    </xdr:from>
    <xdr:to>
      <xdr:col>10</xdr:col>
      <xdr:colOff>114300</xdr:colOff>
      <xdr:row>78</xdr:row>
      <xdr:rowOff>147828</xdr:rowOff>
    </xdr:to>
    <xdr:cxnSp macro="">
      <xdr:nvCxnSpPr>
        <xdr:cNvPr id="309" name="直線コネクタ 308">
          <a:extLst>
            <a:ext uri="{FF2B5EF4-FFF2-40B4-BE49-F238E27FC236}">
              <a16:creationId xmlns:a16="http://schemas.microsoft.com/office/drawing/2014/main" id="{195072B1-409F-4E8E-9784-5FD40A42C239}"/>
            </a:ext>
          </a:extLst>
        </xdr:cNvPr>
        <xdr:cNvCxnSpPr/>
      </xdr:nvCxnSpPr>
      <xdr:spPr>
        <a:xfrm>
          <a:off x="1031240" y="13308710"/>
          <a:ext cx="79756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29735</xdr:rowOff>
    </xdr:from>
    <xdr:ext cx="405111" cy="259045"/>
    <xdr:sp macro="" textlink="">
      <xdr:nvSpPr>
        <xdr:cNvPr id="310" name="n_1aveValue【福祉施設】&#10;有形固定資産減価償却率">
          <a:extLst>
            <a:ext uri="{FF2B5EF4-FFF2-40B4-BE49-F238E27FC236}">
              <a16:creationId xmlns:a16="http://schemas.microsoft.com/office/drawing/2014/main" id="{18A86D3D-CCA6-41FE-B50C-FDE14F052C47}"/>
            </a:ext>
          </a:extLst>
        </xdr:cNvPr>
        <xdr:cNvSpPr txBox="1"/>
      </xdr:nvSpPr>
      <xdr:spPr>
        <a:xfrm>
          <a:off x="3239144" y="1374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107714</xdr:rowOff>
    </xdr:from>
    <xdr:ext cx="405111" cy="259045"/>
    <xdr:sp macro="" textlink="">
      <xdr:nvSpPr>
        <xdr:cNvPr id="311" name="n_2aveValue【福祉施設】&#10;有形固定資産減価償却率">
          <a:extLst>
            <a:ext uri="{FF2B5EF4-FFF2-40B4-BE49-F238E27FC236}">
              <a16:creationId xmlns:a16="http://schemas.microsoft.com/office/drawing/2014/main" id="{45CC785F-440C-4D0A-B5BD-1BFC42BBB481}"/>
            </a:ext>
          </a:extLst>
        </xdr:cNvPr>
        <xdr:cNvSpPr txBox="1"/>
      </xdr:nvSpPr>
      <xdr:spPr>
        <a:xfrm>
          <a:off x="2439044" y="13307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160290</xdr:rowOff>
    </xdr:from>
    <xdr:ext cx="405111" cy="259045"/>
    <xdr:sp macro="" textlink="">
      <xdr:nvSpPr>
        <xdr:cNvPr id="312" name="n_3aveValue【福祉施設】&#10;有形固定資産減価償却率">
          <a:extLst>
            <a:ext uri="{FF2B5EF4-FFF2-40B4-BE49-F238E27FC236}">
              <a16:creationId xmlns:a16="http://schemas.microsoft.com/office/drawing/2014/main" id="{D7FFD0C9-265F-4A40-8152-60F98C52FA3E}"/>
            </a:ext>
          </a:extLst>
        </xdr:cNvPr>
        <xdr:cNvSpPr txBox="1"/>
      </xdr:nvSpPr>
      <xdr:spPr>
        <a:xfrm>
          <a:off x="1641484" y="13192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80027</xdr:rowOff>
    </xdr:from>
    <xdr:ext cx="405111" cy="259045"/>
    <xdr:sp macro="" textlink="">
      <xdr:nvSpPr>
        <xdr:cNvPr id="313" name="n_4aveValue【福祉施設】&#10;有形固定資産減価償却率">
          <a:extLst>
            <a:ext uri="{FF2B5EF4-FFF2-40B4-BE49-F238E27FC236}">
              <a16:creationId xmlns:a16="http://schemas.microsoft.com/office/drawing/2014/main" id="{8B3D7B12-9F4C-4C05-9AD5-59B79757AF63}"/>
            </a:ext>
          </a:extLst>
        </xdr:cNvPr>
        <xdr:cNvSpPr txBox="1"/>
      </xdr:nvSpPr>
      <xdr:spPr>
        <a:xfrm>
          <a:off x="855354" y="13455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116857</xdr:rowOff>
    </xdr:from>
    <xdr:ext cx="405111" cy="259045"/>
    <xdr:sp macro="" textlink="">
      <xdr:nvSpPr>
        <xdr:cNvPr id="314" name="n_1mainValue【福祉施設】&#10;有形固定資産減価償却率">
          <a:extLst>
            <a:ext uri="{FF2B5EF4-FFF2-40B4-BE49-F238E27FC236}">
              <a16:creationId xmlns:a16="http://schemas.microsoft.com/office/drawing/2014/main" id="{834AD73F-FAD4-44B1-AD28-3F1A2A5D11FA}"/>
            </a:ext>
          </a:extLst>
        </xdr:cNvPr>
        <xdr:cNvSpPr txBox="1"/>
      </xdr:nvSpPr>
      <xdr:spPr>
        <a:xfrm>
          <a:off x="32391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2303</xdr:rowOff>
    </xdr:from>
    <xdr:ext cx="405111" cy="259045"/>
    <xdr:sp macro="" textlink="">
      <xdr:nvSpPr>
        <xdr:cNvPr id="315" name="n_2mainValue【福祉施設】&#10;有形固定資産減価償却率">
          <a:extLst>
            <a:ext uri="{FF2B5EF4-FFF2-40B4-BE49-F238E27FC236}">
              <a16:creationId xmlns:a16="http://schemas.microsoft.com/office/drawing/2014/main" id="{A52AEB59-139F-4BAD-A8EE-7F29EE9C14BB}"/>
            </a:ext>
          </a:extLst>
        </xdr:cNvPr>
        <xdr:cNvSpPr txBox="1"/>
      </xdr:nvSpPr>
      <xdr:spPr>
        <a:xfrm>
          <a:off x="2439044" y="1371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18305</xdr:rowOff>
    </xdr:from>
    <xdr:ext cx="405111" cy="259045"/>
    <xdr:sp macro="" textlink="">
      <xdr:nvSpPr>
        <xdr:cNvPr id="316" name="n_3mainValue【福祉施設】&#10;有形固定資産減価償却率">
          <a:extLst>
            <a:ext uri="{FF2B5EF4-FFF2-40B4-BE49-F238E27FC236}">
              <a16:creationId xmlns:a16="http://schemas.microsoft.com/office/drawing/2014/main" id="{5ED6AAA8-4CB8-4770-BBF3-F4556069F435}"/>
            </a:ext>
          </a:extLst>
        </xdr:cNvPr>
        <xdr:cNvSpPr txBox="1"/>
      </xdr:nvSpPr>
      <xdr:spPr>
        <a:xfrm>
          <a:off x="1641484" y="1356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4842</xdr:rowOff>
    </xdr:from>
    <xdr:ext cx="405111" cy="259045"/>
    <xdr:sp macro="" textlink="">
      <xdr:nvSpPr>
        <xdr:cNvPr id="317" name="n_4mainValue【福祉施設】&#10;有形固定資産減価償却率">
          <a:extLst>
            <a:ext uri="{FF2B5EF4-FFF2-40B4-BE49-F238E27FC236}">
              <a16:creationId xmlns:a16="http://schemas.microsoft.com/office/drawing/2014/main" id="{316A3177-FAE4-4BA0-BE73-D9DF47EA7F16}"/>
            </a:ext>
          </a:extLst>
        </xdr:cNvPr>
        <xdr:cNvSpPr txBox="1"/>
      </xdr:nvSpPr>
      <xdr:spPr>
        <a:xfrm>
          <a:off x="855354" y="1303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C9A9A66B-C844-4588-B92F-AC42ECBBB9D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A98A31BE-9782-43AD-B948-B003451354F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912B41D-31D1-454F-8876-6406144A973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CEF7DE1-E978-467E-8489-77650686FEE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8BB3E67E-B700-4735-BDA6-49FF928F3354}"/>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E7501781-59A6-463C-B57E-DAD8C1D054A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6320B475-C9D9-4B49-A517-9D198716C33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4400728D-F8C7-4308-AABD-A3F729525EB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9D8E521C-5F2A-42A9-8629-CA7C16FD38C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2C2976F0-08E9-4F5B-B852-E95B55A1EEC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654EACCF-54F4-4453-87AC-3CBF7CF29828}"/>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DDABEC51-EB1C-4B0B-8EDD-AF84F337BC61}"/>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49491314-4BE9-45B5-B7B7-0A84D2595A37}"/>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AE2F2438-2342-4350-8DEA-F76D22BF5F21}"/>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5213DEF0-69E9-4ED1-B335-0D1E0A363DCD}"/>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F518EE53-BA5A-4ACC-8D1F-78311F7E9DB6}"/>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D58CB0D0-73F7-4CC3-9AE6-8486726F1E54}"/>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8DABD196-F957-4F48-82E6-059B8E5DDC15}"/>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BC3642F8-62C8-4633-92CA-79BCEA4369B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CB1AEF89-FA52-47F9-8EA4-8F0E66E5042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297D67D2-9C71-4D6B-BC38-7B868688111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10668</xdr:rowOff>
    </xdr:to>
    <xdr:cxnSp macro="">
      <xdr:nvCxnSpPr>
        <xdr:cNvPr id="339" name="直線コネクタ 338">
          <a:extLst>
            <a:ext uri="{FF2B5EF4-FFF2-40B4-BE49-F238E27FC236}">
              <a16:creationId xmlns:a16="http://schemas.microsoft.com/office/drawing/2014/main" id="{8BDC5FBA-F97D-4403-BE2B-AB522821C632}"/>
            </a:ext>
          </a:extLst>
        </xdr:cNvPr>
        <xdr:cNvCxnSpPr/>
      </xdr:nvCxnSpPr>
      <xdr:spPr>
        <a:xfrm flipV="1">
          <a:off x="9429115" y="13345287"/>
          <a:ext cx="0" cy="1411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0" name="【福祉施設】&#10;一人当たり面積最小値テキスト">
          <a:extLst>
            <a:ext uri="{FF2B5EF4-FFF2-40B4-BE49-F238E27FC236}">
              <a16:creationId xmlns:a16="http://schemas.microsoft.com/office/drawing/2014/main" id="{3BE5AACD-6391-414A-8117-92112CF2D634}"/>
            </a:ext>
          </a:extLst>
        </xdr:cNvPr>
        <xdr:cNvSpPr txBox="1"/>
      </xdr:nvSpPr>
      <xdr:spPr>
        <a:xfrm>
          <a:off x="9467850" y="1476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1" name="直線コネクタ 340">
          <a:extLst>
            <a:ext uri="{FF2B5EF4-FFF2-40B4-BE49-F238E27FC236}">
              <a16:creationId xmlns:a16="http://schemas.microsoft.com/office/drawing/2014/main" id="{EBA39344-7AA4-484E-97FB-106A2AC57814}"/>
            </a:ext>
          </a:extLst>
        </xdr:cNvPr>
        <xdr:cNvCxnSpPr/>
      </xdr:nvCxnSpPr>
      <xdr:spPr>
        <a:xfrm>
          <a:off x="9356090" y="1475727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42" name="【福祉施設】&#10;一人当たり面積最大値テキスト">
          <a:extLst>
            <a:ext uri="{FF2B5EF4-FFF2-40B4-BE49-F238E27FC236}">
              <a16:creationId xmlns:a16="http://schemas.microsoft.com/office/drawing/2014/main" id="{D2EFECEE-823A-4F3D-858A-2C4760B09B35}"/>
            </a:ext>
          </a:extLst>
        </xdr:cNvPr>
        <xdr:cNvSpPr txBox="1"/>
      </xdr:nvSpPr>
      <xdr:spPr>
        <a:xfrm>
          <a:off x="9467850" y="1312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43" name="直線コネクタ 342">
          <a:extLst>
            <a:ext uri="{FF2B5EF4-FFF2-40B4-BE49-F238E27FC236}">
              <a16:creationId xmlns:a16="http://schemas.microsoft.com/office/drawing/2014/main" id="{835EA176-E399-4749-A4AD-C536900AB292}"/>
            </a:ext>
          </a:extLst>
        </xdr:cNvPr>
        <xdr:cNvCxnSpPr/>
      </xdr:nvCxnSpPr>
      <xdr:spPr>
        <a:xfrm>
          <a:off x="9356090" y="133452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109745</xdr:rowOff>
    </xdr:from>
    <xdr:ext cx="469744" cy="259045"/>
    <xdr:sp macro="" textlink="">
      <xdr:nvSpPr>
        <xdr:cNvPr id="344" name="【福祉施設】&#10;一人当たり面積平均値テキスト">
          <a:extLst>
            <a:ext uri="{FF2B5EF4-FFF2-40B4-BE49-F238E27FC236}">
              <a16:creationId xmlns:a16="http://schemas.microsoft.com/office/drawing/2014/main" id="{970F043B-96C7-4646-9F82-42EF898A78E7}"/>
            </a:ext>
          </a:extLst>
        </xdr:cNvPr>
        <xdr:cNvSpPr txBox="1"/>
      </xdr:nvSpPr>
      <xdr:spPr>
        <a:xfrm>
          <a:off x="9467850" y="13995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131318</xdr:rowOff>
    </xdr:from>
    <xdr:to>
      <xdr:col>55</xdr:col>
      <xdr:colOff>50800</xdr:colOff>
      <xdr:row>82</xdr:row>
      <xdr:rowOff>61468</xdr:rowOff>
    </xdr:to>
    <xdr:sp macro="" textlink="">
      <xdr:nvSpPr>
        <xdr:cNvPr id="345" name="フローチャート: 判断 344">
          <a:extLst>
            <a:ext uri="{FF2B5EF4-FFF2-40B4-BE49-F238E27FC236}">
              <a16:creationId xmlns:a16="http://schemas.microsoft.com/office/drawing/2014/main" id="{48AC96D3-64DD-4428-9365-FEE8A0D895A9}"/>
            </a:ext>
          </a:extLst>
        </xdr:cNvPr>
        <xdr:cNvSpPr/>
      </xdr:nvSpPr>
      <xdr:spPr>
        <a:xfrm>
          <a:off x="9394190" y="14022578"/>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140463</xdr:rowOff>
    </xdr:from>
    <xdr:to>
      <xdr:col>50</xdr:col>
      <xdr:colOff>165100</xdr:colOff>
      <xdr:row>82</xdr:row>
      <xdr:rowOff>70613</xdr:rowOff>
    </xdr:to>
    <xdr:sp macro="" textlink="">
      <xdr:nvSpPr>
        <xdr:cNvPr id="346" name="フローチャート: 判断 345">
          <a:extLst>
            <a:ext uri="{FF2B5EF4-FFF2-40B4-BE49-F238E27FC236}">
              <a16:creationId xmlns:a16="http://schemas.microsoft.com/office/drawing/2014/main" id="{2A06A149-3E1D-415E-BDD3-25DEB2E63BBB}"/>
            </a:ext>
          </a:extLst>
        </xdr:cNvPr>
        <xdr:cNvSpPr/>
      </xdr:nvSpPr>
      <xdr:spPr>
        <a:xfrm>
          <a:off x="8632190" y="140241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47" name="フローチャート: 判断 346">
          <a:extLst>
            <a:ext uri="{FF2B5EF4-FFF2-40B4-BE49-F238E27FC236}">
              <a16:creationId xmlns:a16="http://schemas.microsoft.com/office/drawing/2014/main" id="{94D11BC3-0F05-4D00-9CC2-3F183BB6A979}"/>
            </a:ext>
          </a:extLst>
        </xdr:cNvPr>
        <xdr:cNvSpPr/>
      </xdr:nvSpPr>
      <xdr:spPr>
        <a:xfrm>
          <a:off x="7846060" y="14000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85598</xdr:rowOff>
    </xdr:from>
    <xdr:to>
      <xdr:col>41</xdr:col>
      <xdr:colOff>101600</xdr:colOff>
      <xdr:row>82</xdr:row>
      <xdr:rowOff>15748</xdr:rowOff>
    </xdr:to>
    <xdr:sp macro="" textlink="">
      <xdr:nvSpPr>
        <xdr:cNvPr id="348" name="フローチャート: 判断 347">
          <a:extLst>
            <a:ext uri="{FF2B5EF4-FFF2-40B4-BE49-F238E27FC236}">
              <a16:creationId xmlns:a16="http://schemas.microsoft.com/office/drawing/2014/main" id="{5CAA9E61-6766-4CE8-9D82-8E669C1996DD}"/>
            </a:ext>
          </a:extLst>
        </xdr:cNvPr>
        <xdr:cNvSpPr/>
      </xdr:nvSpPr>
      <xdr:spPr>
        <a:xfrm>
          <a:off x="7029450" y="13974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53594</xdr:rowOff>
    </xdr:from>
    <xdr:to>
      <xdr:col>36</xdr:col>
      <xdr:colOff>165100</xdr:colOff>
      <xdr:row>83</xdr:row>
      <xdr:rowOff>155194</xdr:rowOff>
    </xdr:to>
    <xdr:sp macro="" textlink="">
      <xdr:nvSpPr>
        <xdr:cNvPr id="349" name="フローチャート: 判断 348">
          <a:extLst>
            <a:ext uri="{FF2B5EF4-FFF2-40B4-BE49-F238E27FC236}">
              <a16:creationId xmlns:a16="http://schemas.microsoft.com/office/drawing/2014/main" id="{E0E69773-FC91-4F23-80BB-D5A11D7F03E7}"/>
            </a:ext>
          </a:extLst>
        </xdr:cNvPr>
        <xdr:cNvSpPr/>
      </xdr:nvSpPr>
      <xdr:spPr>
        <a:xfrm>
          <a:off x="6231890" y="1428775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8EA02C7-3A06-4A07-9FD9-C2A107CBD1F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F99A20F-F421-43BC-B4EA-5C158069607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77E29A9-F834-449B-B9A4-6D08C207C78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8A3C104-ACDE-4E0F-AC90-FB5353FEBA7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955F9EC-D798-4005-9397-FFDBCA86471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12446</xdr:rowOff>
    </xdr:from>
    <xdr:to>
      <xdr:col>55</xdr:col>
      <xdr:colOff>50800</xdr:colOff>
      <xdr:row>81</xdr:row>
      <xdr:rowOff>114046</xdr:rowOff>
    </xdr:to>
    <xdr:sp macro="" textlink="">
      <xdr:nvSpPr>
        <xdr:cNvPr id="355" name="楕円 354">
          <a:extLst>
            <a:ext uri="{FF2B5EF4-FFF2-40B4-BE49-F238E27FC236}">
              <a16:creationId xmlns:a16="http://schemas.microsoft.com/office/drawing/2014/main" id="{AB835BF8-8EC8-4731-99DD-42E98D1FD024}"/>
            </a:ext>
          </a:extLst>
        </xdr:cNvPr>
        <xdr:cNvSpPr/>
      </xdr:nvSpPr>
      <xdr:spPr>
        <a:xfrm>
          <a:off x="9394190" y="1390370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35323</xdr:rowOff>
    </xdr:from>
    <xdr:ext cx="469744" cy="259045"/>
    <xdr:sp macro="" textlink="">
      <xdr:nvSpPr>
        <xdr:cNvPr id="356" name="【福祉施設】&#10;一人当たり面積該当値テキスト">
          <a:extLst>
            <a:ext uri="{FF2B5EF4-FFF2-40B4-BE49-F238E27FC236}">
              <a16:creationId xmlns:a16="http://schemas.microsoft.com/office/drawing/2014/main" id="{261CBDD8-A2AB-47C4-B2E5-A1540A534AB0}"/>
            </a:ext>
          </a:extLst>
        </xdr:cNvPr>
        <xdr:cNvSpPr txBox="1"/>
      </xdr:nvSpPr>
      <xdr:spPr>
        <a:xfrm>
          <a:off x="9467850" y="1375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30735</xdr:rowOff>
    </xdr:from>
    <xdr:to>
      <xdr:col>50</xdr:col>
      <xdr:colOff>165100</xdr:colOff>
      <xdr:row>81</xdr:row>
      <xdr:rowOff>132335</xdr:rowOff>
    </xdr:to>
    <xdr:sp macro="" textlink="">
      <xdr:nvSpPr>
        <xdr:cNvPr id="357" name="楕円 356">
          <a:extLst>
            <a:ext uri="{FF2B5EF4-FFF2-40B4-BE49-F238E27FC236}">
              <a16:creationId xmlns:a16="http://schemas.microsoft.com/office/drawing/2014/main" id="{3E8CE532-E567-406D-8714-71861FABD58E}"/>
            </a:ext>
          </a:extLst>
        </xdr:cNvPr>
        <xdr:cNvSpPr/>
      </xdr:nvSpPr>
      <xdr:spPr>
        <a:xfrm>
          <a:off x="8632190" y="139162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63246</xdr:rowOff>
    </xdr:from>
    <xdr:to>
      <xdr:col>55</xdr:col>
      <xdr:colOff>0</xdr:colOff>
      <xdr:row>81</xdr:row>
      <xdr:rowOff>81535</xdr:rowOff>
    </xdr:to>
    <xdr:cxnSp macro="">
      <xdr:nvCxnSpPr>
        <xdr:cNvPr id="358" name="直線コネクタ 357">
          <a:extLst>
            <a:ext uri="{FF2B5EF4-FFF2-40B4-BE49-F238E27FC236}">
              <a16:creationId xmlns:a16="http://schemas.microsoft.com/office/drawing/2014/main" id="{BF9170B8-8E7C-454C-B735-68DB1B50E6A2}"/>
            </a:ext>
          </a:extLst>
        </xdr:cNvPr>
        <xdr:cNvCxnSpPr/>
      </xdr:nvCxnSpPr>
      <xdr:spPr>
        <a:xfrm flipV="1">
          <a:off x="8686800" y="13946886"/>
          <a:ext cx="742950" cy="2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39878</xdr:rowOff>
    </xdr:from>
    <xdr:to>
      <xdr:col>46</xdr:col>
      <xdr:colOff>38100</xdr:colOff>
      <xdr:row>81</xdr:row>
      <xdr:rowOff>141478</xdr:rowOff>
    </xdr:to>
    <xdr:sp macro="" textlink="">
      <xdr:nvSpPr>
        <xdr:cNvPr id="359" name="楕円 358">
          <a:extLst>
            <a:ext uri="{FF2B5EF4-FFF2-40B4-BE49-F238E27FC236}">
              <a16:creationId xmlns:a16="http://schemas.microsoft.com/office/drawing/2014/main" id="{018CF51D-4936-4BE3-AA68-BFD1DC6D09E8}"/>
            </a:ext>
          </a:extLst>
        </xdr:cNvPr>
        <xdr:cNvSpPr/>
      </xdr:nvSpPr>
      <xdr:spPr>
        <a:xfrm>
          <a:off x="7846060" y="139273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81535</xdr:rowOff>
    </xdr:from>
    <xdr:to>
      <xdr:col>50</xdr:col>
      <xdr:colOff>114300</xdr:colOff>
      <xdr:row>81</xdr:row>
      <xdr:rowOff>90678</xdr:rowOff>
    </xdr:to>
    <xdr:cxnSp macro="">
      <xdr:nvCxnSpPr>
        <xdr:cNvPr id="360" name="直線コネクタ 359">
          <a:extLst>
            <a:ext uri="{FF2B5EF4-FFF2-40B4-BE49-F238E27FC236}">
              <a16:creationId xmlns:a16="http://schemas.microsoft.com/office/drawing/2014/main" id="{B564C4A4-C627-4B56-BD82-7E13077D21B8}"/>
            </a:ext>
          </a:extLst>
        </xdr:cNvPr>
        <xdr:cNvCxnSpPr/>
      </xdr:nvCxnSpPr>
      <xdr:spPr>
        <a:xfrm flipV="1">
          <a:off x="7889240" y="13970890"/>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49022</xdr:rowOff>
    </xdr:from>
    <xdr:to>
      <xdr:col>41</xdr:col>
      <xdr:colOff>101600</xdr:colOff>
      <xdr:row>81</xdr:row>
      <xdr:rowOff>150622</xdr:rowOff>
    </xdr:to>
    <xdr:sp macro="" textlink="">
      <xdr:nvSpPr>
        <xdr:cNvPr id="361" name="楕円 360">
          <a:extLst>
            <a:ext uri="{FF2B5EF4-FFF2-40B4-BE49-F238E27FC236}">
              <a16:creationId xmlns:a16="http://schemas.microsoft.com/office/drawing/2014/main" id="{D7C522CC-6003-42A8-B880-55F6E697CB97}"/>
            </a:ext>
          </a:extLst>
        </xdr:cNvPr>
        <xdr:cNvSpPr/>
      </xdr:nvSpPr>
      <xdr:spPr>
        <a:xfrm>
          <a:off x="7029450" y="139383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90678</xdr:rowOff>
    </xdr:from>
    <xdr:to>
      <xdr:col>45</xdr:col>
      <xdr:colOff>177800</xdr:colOff>
      <xdr:row>81</xdr:row>
      <xdr:rowOff>99822</xdr:rowOff>
    </xdr:to>
    <xdr:cxnSp macro="">
      <xdr:nvCxnSpPr>
        <xdr:cNvPr id="362" name="直線コネクタ 361">
          <a:extLst>
            <a:ext uri="{FF2B5EF4-FFF2-40B4-BE49-F238E27FC236}">
              <a16:creationId xmlns:a16="http://schemas.microsoft.com/office/drawing/2014/main" id="{259BB341-088D-4B13-BF3A-504EE0F2CC18}"/>
            </a:ext>
          </a:extLst>
        </xdr:cNvPr>
        <xdr:cNvCxnSpPr/>
      </xdr:nvCxnSpPr>
      <xdr:spPr>
        <a:xfrm flipV="1">
          <a:off x="7084060" y="13981938"/>
          <a:ext cx="80518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58165</xdr:rowOff>
    </xdr:from>
    <xdr:to>
      <xdr:col>36</xdr:col>
      <xdr:colOff>165100</xdr:colOff>
      <xdr:row>81</xdr:row>
      <xdr:rowOff>159765</xdr:rowOff>
    </xdr:to>
    <xdr:sp macro="" textlink="">
      <xdr:nvSpPr>
        <xdr:cNvPr id="363" name="楕円 362">
          <a:extLst>
            <a:ext uri="{FF2B5EF4-FFF2-40B4-BE49-F238E27FC236}">
              <a16:creationId xmlns:a16="http://schemas.microsoft.com/office/drawing/2014/main" id="{F0876DCA-F81C-4D4D-A1D9-3CF9322591B6}"/>
            </a:ext>
          </a:extLst>
        </xdr:cNvPr>
        <xdr:cNvSpPr/>
      </xdr:nvSpPr>
      <xdr:spPr>
        <a:xfrm>
          <a:off x="6231890" y="139418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99822</xdr:rowOff>
    </xdr:from>
    <xdr:to>
      <xdr:col>41</xdr:col>
      <xdr:colOff>50800</xdr:colOff>
      <xdr:row>81</xdr:row>
      <xdr:rowOff>108965</xdr:rowOff>
    </xdr:to>
    <xdr:cxnSp macro="">
      <xdr:nvCxnSpPr>
        <xdr:cNvPr id="364" name="直線コネクタ 363">
          <a:extLst>
            <a:ext uri="{FF2B5EF4-FFF2-40B4-BE49-F238E27FC236}">
              <a16:creationId xmlns:a16="http://schemas.microsoft.com/office/drawing/2014/main" id="{74EA0CBD-DE0D-4800-B29D-34B1AA307D65}"/>
            </a:ext>
          </a:extLst>
        </xdr:cNvPr>
        <xdr:cNvCxnSpPr/>
      </xdr:nvCxnSpPr>
      <xdr:spPr>
        <a:xfrm flipV="1">
          <a:off x="6286500" y="13983462"/>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61740</xdr:rowOff>
    </xdr:from>
    <xdr:ext cx="469744" cy="259045"/>
    <xdr:sp macro="" textlink="">
      <xdr:nvSpPr>
        <xdr:cNvPr id="365" name="n_1aveValue【福祉施設】&#10;一人当たり面積">
          <a:extLst>
            <a:ext uri="{FF2B5EF4-FFF2-40B4-BE49-F238E27FC236}">
              <a16:creationId xmlns:a16="http://schemas.microsoft.com/office/drawing/2014/main" id="{2DCF209B-8600-4E17-A174-E4F1D5BEA67A}"/>
            </a:ext>
          </a:extLst>
        </xdr:cNvPr>
        <xdr:cNvSpPr txBox="1"/>
      </xdr:nvSpPr>
      <xdr:spPr>
        <a:xfrm>
          <a:off x="8454467" y="1411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34307</xdr:rowOff>
    </xdr:from>
    <xdr:ext cx="469744" cy="259045"/>
    <xdr:sp macro="" textlink="">
      <xdr:nvSpPr>
        <xdr:cNvPr id="366" name="n_2aveValue【福祉施設】&#10;一人当たり面積">
          <a:extLst>
            <a:ext uri="{FF2B5EF4-FFF2-40B4-BE49-F238E27FC236}">
              <a16:creationId xmlns:a16="http://schemas.microsoft.com/office/drawing/2014/main" id="{76D94D3D-ABFA-4FBB-AC0E-E019534850B2}"/>
            </a:ext>
          </a:extLst>
        </xdr:cNvPr>
        <xdr:cNvSpPr txBox="1"/>
      </xdr:nvSpPr>
      <xdr:spPr>
        <a:xfrm>
          <a:off x="767341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6875</xdr:rowOff>
    </xdr:from>
    <xdr:ext cx="469744" cy="259045"/>
    <xdr:sp macro="" textlink="">
      <xdr:nvSpPr>
        <xdr:cNvPr id="367" name="n_3aveValue【福祉施設】&#10;一人当たり面積">
          <a:extLst>
            <a:ext uri="{FF2B5EF4-FFF2-40B4-BE49-F238E27FC236}">
              <a16:creationId xmlns:a16="http://schemas.microsoft.com/office/drawing/2014/main" id="{DB8CE013-FF34-4C85-B8DB-E13489EC95E9}"/>
            </a:ext>
          </a:extLst>
        </xdr:cNvPr>
        <xdr:cNvSpPr txBox="1"/>
      </xdr:nvSpPr>
      <xdr:spPr>
        <a:xfrm>
          <a:off x="6866332" y="1406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146321</xdr:rowOff>
    </xdr:from>
    <xdr:ext cx="469744" cy="259045"/>
    <xdr:sp macro="" textlink="">
      <xdr:nvSpPr>
        <xdr:cNvPr id="368" name="n_4aveValue【福祉施設】&#10;一人当たり面積">
          <a:extLst>
            <a:ext uri="{FF2B5EF4-FFF2-40B4-BE49-F238E27FC236}">
              <a16:creationId xmlns:a16="http://schemas.microsoft.com/office/drawing/2014/main" id="{45DAC3F0-8158-499B-AFB1-E747BA20CCDB}"/>
            </a:ext>
          </a:extLst>
        </xdr:cNvPr>
        <xdr:cNvSpPr txBox="1"/>
      </xdr:nvSpPr>
      <xdr:spPr>
        <a:xfrm>
          <a:off x="6068772" y="143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148862</xdr:rowOff>
    </xdr:from>
    <xdr:ext cx="469744" cy="259045"/>
    <xdr:sp macro="" textlink="">
      <xdr:nvSpPr>
        <xdr:cNvPr id="369" name="n_1mainValue【福祉施設】&#10;一人当たり面積">
          <a:extLst>
            <a:ext uri="{FF2B5EF4-FFF2-40B4-BE49-F238E27FC236}">
              <a16:creationId xmlns:a16="http://schemas.microsoft.com/office/drawing/2014/main" id="{5A0B4E8B-73EF-4AE6-A089-988AC3367FB3}"/>
            </a:ext>
          </a:extLst>
        </xdr:cNvPr>
        <xdr:cNvSpPr txBox="1"/>
      </xdr:nvSpPr>
      <xdr:spPr>
        <a:xfrm>
          <a:off x="8454467" y="1369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158005</xdr:rowOff>
    </xdr:from>
    <xdr:ext cx="469744" cy="259045"/>
    <xdr:sp macro="" textlink="">
      <xdr:nvSpPr>
        <xdr:cNvPr id="370" name="n_2mainValue【福祉施設】&#10;一人当たり面積">
          <a:extLst>
            <a:ext uri="{FF2B5EF4-FFF2-40B4-BE49-F238E27FC236}">
              <a16:creationId xmlns:a16="http://schemas.microsoft.com/office/drawing/2014/main" id="{97859847-889A-4BA5-A530-B9B9010F9E9B}"/>
            </a:ext>
          </a:extLst>
        </xdr:cNvPr>
        <xdr:cNvSpPr txBox="1"/>
      </xdr:nvSpPr>
      <xdr:spPr>
        <a:xfrm>
          <a:off x="7673417" y="1370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167149</xdr:rowOff>
    </xdr:from>
    <xdr:ext cx="469744" cy="259045"/>
    <xdr:sp macro="" textlink="">
      <xdr:nvSpPr>
        <xdr:cNvPr id="371" name="n_3mainValue【福祉施設】&#10;一人当たり面積">
          <a:extLst>
            <a:ext uri="{FF2B5EF4-FFF2-40B4-BE49-F238E27FC236}">
              <a16:creationId xmlns:a16="http://schemas.microsoft.com/office/drawing/2014/main" id="{8ECA57F4-8B1E-4B4E-A124-FBFF179F6AD9}"/>
            </a:ext>
          </a:extLst>
        </xdr:cNvPr>
        <xdr:cNvSpPr txBox="1"/>
      </xdr:nvSpPr>
      <xdr:spPr>
        <a:xfrm>
          <a:off x="686633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4842</xdr:rowOff>
    </xdr:from>
    <xdr:ext cx="469744" cy="259045"/>
    <xdr:sp macro="" textlink="">
      <xdr:nvSpPr>
        <xdr:cNvPr id="372" name="n_4mainValue【福祉施設】&#10;一人当たり面積">
          <a:extLst>
            <a:ext uri="{FF2B5EF4-FFF2-40B4-BE49-F238E27FC236}">
              <a16:creationId xmlns:a16="http://schemas.microsoft.com/office/drawing/2014/main" id="{77A0820E-27C0-4646-B341-0B1241CF300E}"/>
            </a:ext>
          </a:extLst>
        </xdr:cNvPr>
        <xdr:cNvSpPr txBox="1"/>
      </xdr:nvSpPr>
      <xdr:spPr>
        <a:xfrm>
          <a:off x="6068772" y="1372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EA567FCC-74C5-4A14-880E-15AD9B4D448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655B2820-0127-4346-A98D-C26BF320C20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4D5D986A-70AE-4171-91EB-018718C59F3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497E09E2-A387-4EF6-9767-8D184103635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C7958B74-54EB-4354-AE35-27CB5772FE7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467C9938-F2A6-448F-9037-B76D4675E46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CA0DCD29-09E0-476C-853F-818F042446B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A10B3855-C652-4910-9CC7-4A59A22F53FE}"/>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0E7387A4-7BAC-4D15-90C9-FB411C9E2A89}"/>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03314118-F1F1-40D5-82D8-18940B7F7197}"/>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D4242350-83BB-4620-AB7D-CFF5425FE31D}"/>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4" name="直線コネクタ 383">
          <a:extLst>
            <a:ext uri="{FF2B5EF4-FFF2-40B4-BE49-F238E27FC236}">
              <a16:creationId xmlns:a16="http://schemas.microsoft.com/office/drawing/2014/main" id="{7595B1F4-AD15-478D-8E39-96AF6749AF15}"/>
            </a:ext>
          </a:extLst>
        </xdr:cNvPr>
        <xdr:cNvCxnSpPr/>
      </xdr:nvCxnSpPr>
      <xdr:spPr>
        <a:xfrm>
          <a:off x="6858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5" name="テキスト ボックス 384">
          <a:extLst>
            <a:ext uri="{FF2B5EF4-FFF2-40B4-BE49-F238E27FC236}">
              <a16:creationId xmlns:a16="http://schemas.microsoft.com/office/drawing/2014/main" id="{56400164-454C-4E9B-9AD7-D8682C6602D1}"/>
            </a:ext>
          </a:extLst>
        </xdr:cNvPr>
        <xdr:cNvSpPr txBox="1"/>
      </xdr:nvSpPr>
      <xdr:spPr>
        <a:xfrm>
          <a:off x="343701" y="1844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6" name="直線コネクタ 385">
          <a:extLst>
            <a:ext uri="{FF2B5EF4-FFF2-40B4-BE49-F238E27FC236}">
              <a16:creationId xmlns:a16="http://schemas.microsoft.com/office/drawing/2014/main" id="{13D22D64-5504-45C1-85BB-22C472BEEA48}"/>
            </a:ext>
          </a:extLst>
        </xdr:cNvPr>
        <xdr:cNvCxnSpPr/>
      </xdr:nvCxnSpPr>
      <xdr:spPr>
        <a:xfrm>
          <a:off x="6858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7" name="テキスト ボックス 386">
          <a:extLst>
            <a:ext uri="{FF2B5EF4-FFF2-40B4-BE49-F238E27FC236}">
              <a16:creationId xmlns:a16="http://schemas.microsoft.com/office/drawing/2014/main" id="{6C761060-8B86-445A-B631-9C243D16A038}"/>
            </a:ext>
          </a:extLst>
        </xdr:cNvPr>
        <xdr:cNvSpPr txBox="1"/>
      </xdr:nvSpPr>
      <xdr:spPr>
        <a:xfrm>
          <a:off x="34370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8" name="直線コネクタ 387">
          <a:extLst>
            <a:ext uri="{FF2B5EF4-FFF2-40B4-BE49-F238E27FC236}">
              <a16:creationId xmlns:a16="http://schemas.microsoft.com/office/drawing/2014/main" id="{0495DE50-86DD-42E1-97D7-0457CBEC2767}"/>
            </a:ext>
          </a:extLst>
        </xdr:cNvPr>
        <xdr:cNvCxnSpPr/>
      </xdr:nvCxnSpPr>
      <xdr:spPr>
        <a:xfrm>
          <a:off x="6858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9" name="テキスト ボックス 388">
          <a:extLst>
            <a:ext uri="{FF2B5EF4-FFF2-40B4-BE49-F238E27FC236}">
              <a16:creationId xmlns:a16="http://schemas.microsoft.com/office/drawing/2014/main" id="{9AD448C9-37A6-4D4A-9401-E9535F4C6B94}"/>
            </a:ext>
          </a:extLst>
        </xdr:cNvPr>
        <xdr:cNvSpPr txBox="1"/>
      </xdr:nvSpPr>
      <xdr:spPr>
        <a:xfrm>
          <a:off x="34370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0" name="直線コネクタ 389">
          <a:extLst>
            <a:ext uri="{FF2B5EF4-FFF2-40B4-BE49-F238E27FC236}">
              <a16:creationId xmlns:a16="http://schemas.microsoft.com/office/drawing/2014/main" id="{1BB227BB-D31D-4E07-A33B-9A95A2ED5DE0}"/>
            </a:ext>
          </a:extLst>
        </xdr:cNvPr>
        <xdr:cNvCxnSpPr/>
      </xdr:nvCxnSpPr>
      <xdr:spPr>
        <a:xfrm>
          <a:off x="6858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1" name="テキスト ボックス 390">
          <a:extLst>
            <a:ext uri="{FF2B5EF4-FFF2-40B4-BE49-F238E27FC236}">
              <a16:creationId xmlns:a16="http://schemas.microsoft.com/office/drawing/2014/main" id="{B4680634-DF31-446F-AB30-8BD311FE0C0C}"/>
            </a:ext>
          </a:extLst>
        </xdr:cNvPr>
        <xdr:cNvSpPr txBox="1"/>
      </xdr:nvSpPr>
      <xdr:spPr>
        <a:xfrm>
          <a:off x="34370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a:extLst>
            <a:ext uri="{FF2B5EF4-FFF2-40B4-BE49-F238E27FC236}">
              <a16:creationId xmlns:a16="http://schemas.microsoft.com/office/drawing/2014/main" id="{B80CF1FB-EA42-4093-A458-5D729CEF608D}"/>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3" name="テキスト ボックス 392">
          <a:extLst>
            <a:ext uri="{FF2B5EF4-FFF2-40B4-BE49-F238E27FC236}">
              <a16:creationId xmlns:a16="http://schemas.microsoft.com/office/drawing/2014/main" id="{FF64202D-2AC4-4D95-959C-68428BA87145}"/>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BB08123E-D10D-4B7C-972E-B842B14B5D1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124206</xdr:rowOff>
    </xdr:from>
    <xdr:to>
      <xdr:col>24</xdr:col>
      <xdr:colOff>62865</xdr:colOff>
      <xdr:row>108</xdr:row>
      <xdr:rowOff>80772</xdr:rowOff>
    </xdr:to>
    <xdr:cxnSp macro="">
      <xdr:nvCxnSpPr>
        <xdr:cNvPr id="395" name="直線コネクタ 394">
          <a:extLst>
            <a:ext uri="{FF2B5EF4-FFF2-40B4-BE49-F238E27FC236}">
              <a16:creationId xmlns:a16="http://schemas.microsoft.com/office/drawing/2014/main" id="{0EECE558-5434-4174-9F59-00741455AA00}"/>
            </a:ext>
          </a:extLst>
        </xdr:cNvPr>
        <xdr:cNvCxnSpPr/>
      </xdr:nvCxnSpPr>
      <xdr:spPr>
        <a:xfrm flipV="1">
          <a:off x="4173855" y="17271111"/>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84599</xdr:rowOff>
    </xdr:from>
    <xdr:ext cx="405111" cy="259045"/>
    <xdr:sp macro="" textlink="">
      <xdr:nvSpPr>
        <xdr:cNvPr id="396" name="【市民会館】&#10;有形固定資産減価償却率最小値テキスト">
          <a:extLst>
            <a:ext uri="{FF2B5EF4-FFF2-40B4-BE49-F238E27FC236}">
              <a16:creationId xmlns:a16="http://schemas.microsoft.com/office/drawing/2014/main" id="{74A1D916-505A-4C7C-8CA9-FFC3B8F0497A}"/>
            </a:ext>
          </a:extLst>
        </xdr:cNvPr>
        <xdr:cNvSpPr txBox="1"/>
      </xdr:nvSpPr>
      <xdr:spPr>
        <a:xfrm>
          <a:off x="4212590" y="186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80772</xdr:rowOff>
    </xdr:from>
    <xdr:to>
      <xdr:col>24</xdr:col>
      <xdr:colOff>152400</xdr:colOff>
      <xdr:row>108</xdr:row>
      <xdr:rowOff>80772</xdr:rowOff>
    </xdr:to>
    <xdr:cxnSp macro="">
      <xdr:nvCxnSpPr>
        <xdr:cNvPr id="397" name="直線コネクタ 396">
          <a:extLst>
            <a:ext uri="{FF2B5EF4-FFF2-40B4-BE49-F238E27FC236}">
              <a16:creationId xmlns:a16="http://schemas.microsoft.com/office/drawing/2014/main" id="{73A4C739-538E-4941-A595-D828E9AB7C93}"/>
            </a:ext>
          </a:extLst>
        </xdr:cNvPr>
        <xdr:cNvCxnSpPr/>
      </xdr:nvCxnSpPr>
      <xdr:spPr>
        <a:xfrm>
          <a:off x="4112260" y="18599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70883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2D490476-6998-4DDB-8063-3C817C4A0AB6}"/>
            </a:ext>
          </a:extLst>
        </xdr:cNvPr>
        <xdr:cNvSpPr txBox="1"/>
      </xdr:nvSpPr>
      <xdr:spPr>
        <a:xfrm>
          <a:off x="4212590" y="17042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124206</xdr:rowOff>
    </xdr:from>
    <xdr:to>
      <xdr:col>24</xdr:col>
      <xdr:colOff>152400</xdr:colOff>
      <xdr:row>100</xdr:row>
      <xdr:rowOff>124206</xdr:rowOff>
    </xdr:to>
    <xdr:cxnSp macro="">
      <xdr:nvCxnSpPr>
        <xdr:cNvPr id="399" name="直線コネクタ 398">
          <a:extLst>
            <a:ext uri="{FF2B5EF4-FFF2-40B4-BE49-F238E27FC236}">
              <a16:creationId xmlns:a16="http://schemas.microsoft.com/office/drawing/2014/main" id="{EADF2B58-8CCD-464B-85FA-61FE83791581}"/>
            </a:ext>
          </a:extLst>
        </xdr:cNvPr>
        <xdr:cNvCxnSpPr/>
      </xdr:nvCxnSpPr>
      <xdr:spPr>
        <a:xfrm>
          <a:off x="4112260" y="17271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128288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F3E7B00E-380C-47E7-8C5A-A5C9B86BC86F}"/>
            </a:ext>
          </a:extLst>
        </xdr:cNvPr>
        <xdr:cNvSpPr txBox="1"/>
      </xdr:nvSpPr>
      <xdr:spPr>
        <a:xfrm>
          <a:off x="4212590" y="179628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401" name="フローチャート: 判断 400">
          <a:extLst>
            <a:ext uri="{FF2B5EF4-FFF2-40B4-BE49-F238E27FC236}">
              <a16:creationId xmlns:a16="http://schemas.microsoft.com/office/drawing/2014/main" id="{BFED462D-4CB6-4C0D-90B1-8B3475D067CE}"/>
            </a:ext>
          </a:extLst>
        </xdr:cNvPr>
        <xdr:cNvSpPr/>
      </xdr:nvSpPr>
      <xdr:spPr>
        <a:xfrm>
          <a:off x="4131310" y="181057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2" name="フローチャート: 判断 401">
          <a:extLst>
            <a:ext uri="{FF2B5EF4-FFF2-40B4-BE49-F238E27FC236}">
              <a16:creationId xmlns:a16="http://schemas.microsoft.com/office/drawing/2014/main" id="{C7CC6CCC-DF20-4DD9-8BD5-1051FB115A12}"/>
            </a:ext>
          </a:extLst>
        </xdr:cNvPr>
        <xdr:cNvSpPr/>
      </xdr:nvSpPr>
      <xdr:spPr>
        <a:xfrm>
          <a:off x="3388360" y="180246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153415</xdr:rowOff>
    </xdr:from>
    <xdr:to>
      <xdr:col>15</xdr:col>
      <xdr:colOff>101600</xdr:colOff>
      <xdr:row>105</xdr:row>
      <xdr:rowOff>83565</xdr:rowOff>
    </xdr:to>
    <xdr:sp macro="" textlink="">
      <xdr:nvSpPr>
        <xdr:cNvPr id="403" name="フローチャート: 判断 402">
          <a:extLst>
            <a:ext uri="{FF2B5EF4-FFF2-40B4-BE49-F238E27FC236}">
              <a16:creationId xmlns:a16="http://schemas.microsoft.com/office/drawing/2014/main" id="{A1BB926C-81A8-4908-86B9-6D678470A2AA}"/>
            </a:ext>
          </a:extLst>
        </xdr:cNvPr>
        <xdr:cNvSpPr/>
      </xdr:nvSpPr>
      <xdr:spPr>
        <a:xfrm>
          <a:off x="2571750" y="17984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103124</xdr:rowOff>
    </xdr:from>
    <xdr:to>
      <xdr:col>10</xdr:col>
      <xdr:colOff>165100</xdr:colOff>
      <xdr:row>105</xdr:row>
      <xdr:rowOff>33274</xdr:rowOff>
    </xdr:to>
    <xdr:sp macro="" textlink="">
      <xdr:nvSpPr>
        <xdr:cNvPr id="404" name="フローチャート: 判断 403">
          <a:extLst>
            <a:ext uri="{FF2B5EF4-FFF2-40B4-BE49-F238E27FC236}">
              <a16:creationId xmlns:a16="http://schemas.microsoft.com/office/drawing/2014/main" id="{103FA46A-EDCB-41A5-9BB5-9681A42B5CD2}"/>
            </a:ext>
          </a:extLst>
        </xdr:cNvPr>
        <xdr:cNvSpPr/>
      </xdr:nvSpPr>
      <xdr:spPr>
        <a:xfrm>
          <a:off x="1774190" y="1793201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71120</xdr:rowOff>
    </xdr:from>
    <xdr:to>
      <xdr:col>6</xdr:col>
      <xdr:colOff>38100</xdr:colOff>
      <xdr:row>105</xdr:row>
      <xdr:rowOff>1270</xdr:rowOff>
    </xdr:to>
    <xdr:sp macro="" textlink="">
      <xdr:nvSpPr>
        <xdr:cNvPr id="405" name="フローチャート: 判断 404">
          <a:extLst>
            <a:ext uri="{FF2B5EF4-FFF2-40B4-BE49-F238E27FC236}">
              <a16:creationId xmlns:a16="http://schemas.microsoft.com/office/drawing/2014/main" id="{1EDAB3CA-0996-47AF-99A6-C171E42970DD}"/>
            </a:ext>
          </a:extLst>
        </xdr:cNvPr>
        <xdr:cNvSpPr/>
      </xdr:nvSpPr>
      <xdr:spPr>
        <a:xfrm>
          <a:off x="988060" y="1790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D483B5EF-DFFB-4141-BAC8-FC71A3360795}"/>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648CDA0D-8868-45E4-B946-EAFEDF226673}"/>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963B7F86-0B90-4FE6-AFF9-38D1DE0E3696}"/>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B11A2BA-40F5-4CCB-B4E7-A7D816A24C1E}"/>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0173831-BDAA-46DB-A2CF-CBB377840A32}"/>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43687</xdr:rowOff>
    </xdr:from>
    <xdr:to>
      <xdr:col>24</xdr:col>
      <xdr:colOff>114300</xdr:colOff>
      <xdr:row>107</xdr:row>
      <xdr:rowOff>145287</xdr:rowOff>
    </xdr:to>
    <xdr:sp macro="" textlink="">
      <xdr:nvSpPr>
        <xdr:cNvPr id="411" name="楕円 410">
          <a:extLst>
            <a:ext uri="{FF2B5EF4-FFF2-40B4-BE49-F238E27FC236}">
              <a16:creationId xmlns:a16="http://schemas.microsoft.com/office/drawing/2014/main" id="{1AFD2550-A903-451F-A5E4-00EAB1A5B421}"/>
            </a:ext>
          </a:extLst>
        </xdr:cNvPr>
        <xdr:cNvSpPr/>
      </xdr:nvSpPr>
      <xdr:spPr>
        <a:xfrm>
          <a:off x="4131310" y="183907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22114</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BC6C1246-88E6-47CB-9A9A-D43C37A43222}"/>
            </a:ext>
          </a:extLst>
        </xdr:cNvPr>
        <xdr:cNvSpPr txBox="1"/>
      </xdr:nvSpPr>
      <xdr:spPr>
        <a:xfrm>
          <a:off x="4212590" y="18363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164846</xdr:rowOff>
    </xdr:from>
    <xdr:to>
      <xdr:col>20</xdr:col>
      <xdr:colOff>38100</xdr:colOff>
      <xdr:row>107</xdr:row>
      <xdr:rowOff>94996</xdr:rowOff>
    </xdr:to>
    <xdr:sp macro="" textlink="">
      <xdr:nvSpPr>
        <xdr:cNvPr id="413" name="楕円 412">
          <a:extLst>
            <a:ext uri="{FF2B5EF4-FFF2-40B4-BE49-F238E27FC236}">
              <a16:creationId xmlns:a16="http://schemas.microsoft.com/office/drawing/2014/main" id="{E8698D30-C932-402D-A22B-A20A84374C0B}"/>
            </a:ext>
          </a:extLst>
        </xdr:cNvPr>
        <xdr:cNvSpPr/>
      </xdr:nvSpPr>
      <xdr:spPr>
        <a:xfrm>
          <a:off x="3388360" y="183423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44196</xdr:rowOff>
    </xdr:from>
    <xdr:to>
      <xdr:col>24</xdr:col>
      <xdr:colOff>63500</xdr:colOff>
      <xdr:row>107</xdr:row>
      <xdr:rowOff>94487</xdr:rowOff>
    </xdr:to>
    <xdr:cxnSp macro="">
      <xdr:nvCxnSpPr>
        <xdr:cNvPr id="414" name="直線コネクタ 413">
          <a:extLst>
            <a:ext uri="{FF2B5EF4-FFF2-40B4-BE49-F238E27FC236}">
              <a16:creationId xmlns:a16="http://schemas.microsoft.com/office/drawing/2014/main" id="{5DDB6EDB-6F67-434B-A6C0-57DF6FB2519F}"/>
            </a:ext>
          </a:extLst>
        </xdr:cNvPr>
        <xdr:cNvCxnSpPr/>
      </xdr:nvCxnSpPr>
      <xdr:spPr>
        <a:xfrm>
          <a:off x="3431540" y="18391251"/>
          <a:ext cx="742950" cy="5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119126</xdr:rowOff>
    </xdr:from>
    <xdr:to>
      <xdr:col>15</xdr:col>
      <xdr:colOff>101600</xdr:colOff>
      <xdr:row>107</xdr:row>
      <xdr:rowOff>49276</xdr:rowOff>
    </xdr:to>
    <xdr:sp macro="" textlink="">
      <xdr:nvSpPr>
        <xdr:cNvPr id="415" name="楕円 414">
          <a:extLst>
            <a:ext uri="{FF2B5EF4-FFF2-40B4-BE49-F238E27FC236}">
              <a16:creationId xmlns:a16="http://schemas.microsoft.com/office/drawing/2014/main" id="{8CD4C4D5-81A9-4925-925F-2EA34F86D509}"/>
            </a:ext>
          </a:extLst>
        </xdr:cNvPr>
        <xdr:cNvSpPr/>
      </xdr:nvSpPr>
      <xdr:spPr>
        <a:xfrm>
          <a:off x="2571750" y="182947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169926</xdr:rowOff>
    </xdr:from>
    <xdr:to>
      <xdr:col>19</xdr:col>
      <xdr:colOff>177800</xdr:colOff>
      <xdr:row>107</xdr:row>
      <xdr:rowOff>44196</xdr:rowOff>
    </xdr:to>
    <xdr:cxnSp macro="">
      <xdr:nvCxnSpPr>
        <xdr:cNvPr id="416" name="直線コネクタ 415">
          <a:extLst>
            <a:ext uri="{FF2B5EF4-FFF2-40B4-BE49-F238E27FC236}">
              <a16:creationId xmlns:a16="http://schemas.microsoft.com/office/drawing/2014/main" id="{CE00D0C9-117C-4A26-8E45-B3828D832DFB}"/>
            </a:ext>
          </a:extLst>
        </xdr:cNvPr>
        <xdr:cNvCxnSpPr/>
      </xdr:nvCxnSpPr>
      <xdr:spPr>
        <a:xfrm>
          <a:off x="2626360" y="18347436"/>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68835</xdr:rowOff>
    </xdr:from>
    <xdr:to>
      <xdr:col>10</xdr:col>
      <xdr:colOff>165100</xdr:colOff>
      <xdr:row>106</xdr:row>
      <xdr:rowOff>170435</xdr:rowOff>
    </xdr:to>
    <xdr:sp macro="" textlink="">
      <xdr:nvSpPr>
        <xdr:cNvPr id="417" name="楕円 416">
          <a:extLst>
            <a:ext uri="{FF2B5EF4-FFF2-40B4-BE49-F238E27FC236}">
              <a16:creationId xmlns:a16="http://schemas.microsoft.com/office/drawing/2014/main" id="{80F2D846-0657-4AC7-A38D-A64810971829}"/>
            </a:ext>
          </a:extLst>
        </xdr:cNvPr>
        <xdr:cNvSpPr/>
      </xdr:nvSpPr>
      <xdr:spPr>
        <a:xfrm>
          <a:off x="1774190" y="182406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119635</xdr:rowOff>
    </xdr:from>
    <xdr:to>
      <xdr:col>15</xdr:col>
      <xdr:colOff>50800</xdr:colOff>
      <xdr:row>106</xdr:row>
      <xdr:rowOff>169926</xdr:rowOff>
    </xdr:to>
    <xdr:cxnSp macro="">
      <xdr:nvCxnSpPr>
        <xdr:cNvPr id="418" name="直線コネクタ 417">
          <a:extLst>
            <a:ext uri="{FF2B5EF4-FFF2-40B4-BE49-F238E27FC236}">
              <a16:creationId xmlns:a16="http://schemas.microsoft.com/office/drawing/2014/main" id="{041A1BB9-0E71-44BB-B458-84D6BE6B2AFB}"/>
            </a:ext>
          </a:extLst>
        </xdr:cNvPr>
        <xdr:cNvCxnSpPr/>
      </xdr:nvCxnSpPr>
      <xdr:spPr>
        <a:xfrm>
          <a:off x="1828800" y="18295240"/>
          <a:ext cx="797560" cy="5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18542</xdr:rowOff>
    </xdr:from>
    <xdr:to>
      <xdr:col>6</xdr:col>
      <xdr:colOff>38100</xdr:colOff>
      <xdr:row>106</xdr:row>
      <xdr:rowOff>120142</xdr:rowOff>
    </xdr:to>
    <xdr:sp macro="" textlink="">
      <xdr:nvSpPr>
        <xdr:cNvPr id="419" name="楕円 418">
          <a:extLst>
            <a:ext uri="{FF2B5EF4-FFF2-40B4-BE49-F238E27FC236}">
              <a16:creationId xmlns:a16="http://schemas.microsoft.com/office/drawing/2014/main" id="{4D56E713-B72C-4927-96FA-E55B4BDBB9B4}"/>
            </a:ext>
          </a:extLst>
        </xdr:cNvPr>
        <xdr:cNvSpPr/>
      </xdr:nvSpPr>
      <xdr:spPr>
        <a:xfrm>
          <a:off x="988060" y="181960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69342</xdr:rowOff>
    </xdr:from>
    <xdr:to>
      <xdr:col>10</xdr:col>
      <xdr:colOff>114300</xdr:colOff>
      <xdr:row>106</xdr:row>
      <xdr:rowOff>119635</xdr:rowOff>
    </xdr:to>
    <xdr:cxnSp macro="">
      <xdr:nvCxnSpPr>
        <xdr:cNvPr id="420" name="直線コネクタ 419">
          <a:extLst>
            <a:ext uri="{FF2B5EF4-FFF2-40B4-BE49-F238E27FC236}">
              <a16:creationId xmlns:a16="http://schemas.microsoft.com/office/drawing/2014/main" id="{4E734362-D217-46C3-8E1A-2BE914834477}"/>
            </a:ext>
          </a:extLst>
        </xdr:cNvPr>
        <xdr:cNvCxnSpPr/>
      </xdr:nvCxnSpPr>
      <xdr:spPr>
        <a:xfrm>
          <a:off x="1031240" y="18241137"/>
          <a:ext cx="797560" cy="5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421" name="n_1aveValue【市民会館】&#10;有形固定資産減価償却率">
          <a:extLst>
            <a:ext uri="{FF2B5EF4-FFF2-40B4-BE49-F238E27FC236}">
              <a16:creationId xmlns:a16="http://schemas.microsoft.com/office/drawing/2014/main" id="{6F6622F6-5A92-49AA-85D9-215D16B554EE}"/>
            </a:ext>
          </a:extLst>
        </xdr:cNvPr>
        <xdr:cNvSpPr txBox="1"/>
      </xdr:nvSpPr>
      <xdr:spPr>
        <a:xfrm>
          <a:off x="3239144" y="17792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100092</xdr:rowOff>
    </xdr:from>
    <xdr:ext cx="405111" cy="259045"/>
    <xdr:sp macro="" textlink="">
      <xdr:nvSpPr>
        <xdr:cNvPr id="422" name="n_2aveValue【市民会館】&#10;有形固定資産減価償却率">
          <a:extLst>
            <a:ext uri="{FF2B5EF4-FFF2-40B4-BE49-F238E27FC236}">
              <a16:creationId xmlns:a16="http://schemas.microsoft.com/office/drawing/2014/main" id="{C167857E-B6E1-47D7-8832-F94CB352C451}"/>
            </a:ext>
          </a:extLst>
        </xdr:cNvPr>
        <xdr:cNvSpPr txBox="1"/>
      </xdr:nvSpPr>
      <xdr:spPr>
        <a:xfrm>
          <a:off x="2439044" y="177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49801</xdr:rowOff>
    </xdr:from>
    <xdr:ext cx="405111" cy="259045"/>
    <xdr:sp macro="" textlink="">
      <xdr:nvSpPr>
        <xdr:cNvPr id="423" name="n_3aveValue【市民会館】&#10;有形固定資産減価償却率">
          <a:extLst>
            <a:ext uri="{FF2B5EF4-FFF2-40B4-BE49-F238E27FC236}">
              <a16:creationId xmlns:a16="http://schemas.microsoft.com/office/drawing/2014/main" id="{AC7DEE3B-374B-431B-94CE-4EE91F47B975}"/>
            </a:ext>
          </a:extLst>
        </xdr:cNvPr>
        <xdr:cNvSpPr txBox="1"/>
      </xdr:nvSpPr>
      <xdr:spPr>
        <a:xfrm>
          <a:off x="1641484" y="1771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24" name="n_4aveValue【市民会館】&#10;有形固定資産減価償却率">
          <a:extLst>
            <a:ext uri="{FF2B5EF4-FFF2-40B4-BE49-F238E27FC236}">
              <a16:creationId xmlns:a16="http://schemas.microsoft.com/office/drawing/2014/main" id="{7F06C3C1-DEF7-460F-BFB8-EB67DF21B637}"/>
            </a:ext>
          </a:extLst>
        </xdr:cNvPr>
        <xdr:cNvSpPr txBox="1"/>
      </xdr:nvSpPr>
      <xdr:spPr>
        <a:xfrm>
          <a:off x="855354"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86123</xdr:rowOff>
    </xdr:from>
    <xdr:ext cx="405111" cy="259045"/>
    <xdr:sp macro="" textlink="">
      <xdr:nvSpPr>
        <xdr:cNvPr id="425" name="n_1mainValue【市民会館】&#10;有形固定資産減価償却率">
          <a:extLst>
            <a:ext uri="{FF2B5EF4-FFF2-40B4-BE49-F238E27FC236}">
              <a16:creationId xmlns:a16="http://schemas.microsoft.com/office/drawing/2014/main" id="{58FD029D-0EAF-43F5-BBAE-A252E74B40B5}"/>
            </a:ext>
          </a:extLst>
        </xdr:cNvPr>
        <xdr:cNvSpPr txBox="1"/>
      </xdr:nvSpPr>
      <xdr:spPr>
        <a:xfrm>
          <a:off x="3239144" y="18433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40403</xdr:rowOff>
    </xdr:from>
    <xdr:ext cx="405111" cy="259045"/>
    <xdr:sp macro="" textlink="">
      <xdr:nvSpPr>
        <xdr:cNvPr id="426" name="n_2mainValue【市民会館】&#10;有形固定資産減価償却率">
          <a:extLst>
            <a:ext uri="{FF2B5EF4-FFF2-40B4-BE49-F238E27FC236}">
              <a16:creationId xmlns:a16="http://schemas.microsoft.com/office/drawing/2014/main" id="{815EA0C1-EB26-4813-A67B-CBA2489B573F}"/>
            </a:ext>
          </a:extLst>
        </xdr:cNvPr>
        <xdr:cNvSpPr txBox="1"/>
      </xdr:nvSpPr>
      <xdr:spPr>
        <a:xfrm>
          <a:off x="2439044" y="1838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161562</xdr:rowOff>
    </xdr:from>
    <xdr:ext cx="405111" cy="259045"/>
    <xdr:sp macro="" textlink="">
      <xdr:nvSpPr>
        <xdr:cNvPr id="427" name="n_3mainValue【市民会館】&#10;有形固定資産減価償却率">
          <a:extLst>
            <a:ext uri="{FF2B5EF4-FFF2-40B4-BE49-F238E27FC236}">
              <a16:creationId xmlns:a16="http://schemas.microsoft.com/office/drawing/2014/main" id="{7B8DCA02-BA5E-4981-AD03-41F1FCEB2772}"/>
            </a:ext>
          </a:extLst>
        </xdr:cNvPr>
        <xdr:cNvSpPr txBox="1"/>
      </xdr:nvSpPr>
      <xdr:spPr>
        <a:xfrm>
          <a:off x="1641484" y="1833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111269</xdr:rowOff>
    </xdr:from>
    <xdr:ext cx="405111" cy="259045"/>
    <xdr:sp macro="" textlink="">
      <xdr:nvSpPr>
        <xdr:cNvPr id="428" name="n_4mainValue【市民会館】&#10;有形固定資産減価償却率">
          <a:extLst>
            <a:ext uri="{FF2B5EF4-FFF2-40B4-BE49-F238E27FC236}">
              <a16:creationId xmlns:a16="http://schemas.microsoft.com/office/drawing/2014/main" id="{F77A2525-31C9-45D7-855F-E604DA90A58D}"/>
            </a:ext>
          </a:extLst>
        </xdr:cNvPr>
        <xdr:cNvSpPr txBox="1"/>
      </xdr:nvSpPr>
      <xdr:spPr>
        <a:xfrm>
          <a:off x="855354" y="1828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32774F3D-8EFA-41EE-B331-ECD9A598E7C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EEB60B85-B111-488A-A90D-FAA3E9F9187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CF2DD7B2-4CC4-42C4-AF62-C06AD1257D5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C8082B79-50CE-49D2-90AD-0042C3237FA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82EB3DEB-B8A3-4676-A035-75D51CC52C8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F184112F-7B68-420A-95AA-932CF5C225F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B52BCAD9-64DE-46C1-8E3C-BCBA3415A1B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B5663E5A-53C8-4F48-9D5E-C3A5EC700049}"/>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008FC635-1658-4AD1-9A34-C7EEE0B0E71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68C04320-13B4-4947-AE6D-C54E7154DC95}"/>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F0818122-2365-4778-A9B1-E44DEDB27B00}"/>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B89EB17D-95E1-4224-B684-81144EF08B1F}"/>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64E49597-C297-45D5-B40C-4E90B121CE0B}"/>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7B8F8DDC-DEEB-4CE5-9383-FA5E0E86EEA3}"/>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DE9E7F4F-7463-4A3D-AC1E-EF8D437B920D}"/>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2EE5D93F-2512-4173-9D6E-763AB2C0B9EB}"/>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25F3A181-A0CD-4A05-B483-6E45459D1435}"/>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214A6575-1238-4721-834B-E9CB369E2ADC}"/>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420DB0A4-8BE8-4DE5-BD81-7DB6C8CC3EA5}"/>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0647DA34-FEE5-4951-A6F5-D2BC72C1045D}"/>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8E9D1622-95C0-4923-9F02-E538D0F22BA0}"/>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1AA6BDD3-412C-41FC-A575-6774B4CF3B85}"/>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06B9F995-892C-4CCA-BCB5-855AA75EAD7A}"/>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452" name="直線コネクタ 451">
          <a:extLst>
            <a:ext uri="{FF2B5EF4-FFF2-40B4-BE49-F238E27FC236}">
              <a16:creationId xmlns:a16="http://schemas.microsoft.com/office/drawing/2014/main" id="{B7456579-6054-42C6-AD70-93BF69F8F9B8}"/>
            </a:ext>
          </a:extLst>
        </xdr:cNvPr>
        <xdr:cNvCxnSpPr/>
      </xdr:nvCxnSpPr>
      <xdr:spPr>
        <a:xfrm flipV="1">
          <a:off x="9429115" y="17093566"/>
          <a:ext cx="0" cy="1343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53" name="【市民会館】&#10;一人当たり面積最小値テキスト">
          <a:extLst>
            <a:ext uri="{FF2B5EF4-FFF2-40B4-BE49-F238E27FC236}">
              <a16:creationId xmlns:a16="http://schemas.microsoft.com/office/drawing/2014/main" id="{A9051354-869A-4D0D-BE1F-283AF2A44C4C}"/>
            </a:ext>
          </a:extLst>
        </xdr:cNvPr>
        <xdr:cNvSpPr txBox="1"/>
      </xdr:nvSpPr>
      <xdr:spPr>
        <a:xfrm>
          <a:off x="9467850" y="1844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54" name="直線コネクタ 453">
          <a:extLst>
            <a:ext uri="{FF2B5EF4-FFF2-40B4-BE49-F238E27FC236}">
              <a16:creationId xmlns:a16="http://schemas.microsoft.com/office/drawing/2014/main" id="{27D7F81E-EF7E-4493-9522-7145A64BC111}"/>
            </a:ext>
          </a:extLst>
        </xdr:cNvPr>
        <xdr:cNvCxnSpPr/>
      </xdr:nvCxnSpPr>
      <xdr:spPr>
        <a:xfrm>
          <a:off x="9356090" y="184365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455" name="【市民会館】&#10;一人当たり面積最大値テキスト">
          <a:extLst>
            <a:ext uri="{FF2B5EF4-FFF2-40B4-BE49-F238E27FC236}">
              <a16:creationId xmlns:a16="http://schemas.microsoft.com/office/drawing/2014/main" id="{763691D4-BFE5-4DBC-BF12-9105292CA2B5}"/>
            </a:ext>
          </a:extLst>
        </xdr:cNvPr>
        <xdr:cNvSpPr txBox="1"/>
      </xdr:nvSpPr>
      <xdr:spPr>
        <a:xfrm>
          <a:off x="9467850" y="1686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456" name="直線コネクタ 455">
          <a:extLst>
            <a:ext uri="{FF2B5EF4-FFF2-40B4-BE49-F238E27FC236}">
              <a16:creationId xmlns:a16="http://schemas.microsoft.com/office/drawing/2014/main" id="{F335859C-BE6C-4B10-A1AB-510A37755C4C}"/>
            </a:ext>
          </a:extLst>
        </xdr:cNvPr>
        <xdr:cNvCxnSpPr/>
      </xdr:nvCxnSpPr>
      <xdr:spPr>
        <a:xfrm>
          <a:off x="9356090" y="170935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106697</xdr:rowOff>
    </xdr:from>
    <xdr:ext cx="469744" cy="259045"/>
    <xdr:sp macro="" textlink="">
      <xdr:nvSpPr>
        <xdr:cNvPr id="457" name="【市民会館】&#10;一人当たり面積平均値テキスト">
          <a:extLst>
            <a:ext uri="{FF2B5EF4-FFF2-40B4-BE49-F238E27FC236}">
              <a16:creationId xmlns:a16="http://schemas.microsoft.com/office/drawing/2014/main" id="{4730F3EE-3784-4A27-9F40-C7F735F207AB}"/>
            </a:ext>
          </a:extLst>
        </xdr:cNvPr>
        <xdr:cNvSpPr txBox="1"/>
      </xdr:nvSpPr>
      <xdr:spPr>
        <a:xfrm>
          <a:off x="9467850" y="17764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458" name="フローチャート: 判断 457">
          <a:extLst>
            <a:ext uri="{FF2B5EF4-FFF2-40B4-BE49-F238E27FC236}">
              <a16:creationId xmlns:a16="http://schemas.microsoft.com/office/drawing/2014/main" id="{F7A2E3C5-A444-4099-819F-2AEC67966E33}"/>
            </a:ext>
          </a:extLst>
        </xdr:cNvPr>
        <xdr:cNvSpPr/>
      </xdr:nvSpPr>
      <xdr:spPr>
        <a:xfrm>
          <a:off x="9394190" y="1779143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459" name="フローチャート: 判断 458">
          <a:extLst>
            <a:ext uri="{FF2B5EF4-FFF2-40B4-BE49-F238E27FC236}">
              <a16:creationId xmlns:a16="http://schemas.microsoft.com/office/drawing/2014/main" id="{93BED356-607A-4C87-9441-94E11F36B376}"/>
            </a:ext>
          </a:extLst>
        </xdr:cNvPr>
        <xdr:cNvSpPr/>
      </xdr:nvSpPr>
      <xdr:spPr>
        <a:xfrm>
          <a:off x="8632190" y="17781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128270</xdr:rowOff>
    </xdr:from>
    <xdr:to>
      <xdr:col>46</xdr:col>
      <xdr:colOff>38100</xdr:colOff>
      <xdr:row>104</xdr:row>
      <xdr:rowOff>58420</xdr:rowOff>
    </xdr:to>
    <xdr:sp macro="" textlink="">
      <xdr:nvSpPr>
        <xdr:cNvPr id="460" name="フローチャート: 判断 459">
          <a:extLst>
            <a:ext uri="{FF2B5EF4-FFF2-40B4-BE49-F238E27FC236}">
              <a16:creationId xmlns:a16="http://schemas.microsoft.com/office/drawing/2014/main" id="{40510DC1-7A3D-4CAE-856F-1558032B0766}"/>
            </a:ext>
          </a:extLst>
        </xdr:cNvPr>
        <xdr:cNvSpPr/>
      </xdr:nvSpPr>
      <xdr:spPr>
        <a:xfrm>
          <a:off x="7846060" y="17791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82550</xdr:rowOff>
    </xdr:from>
    <xdr:to>
      <xdr:col>41</xdr:col>
      <xdr:colOff>101600</xdr:colOff>
      <xdr:row>104</xdr:row>
      <xdr:rowOff>12700</xdr:rowOff>
    </xdr:to>
    <xdr:sp macro="" textlink="">
      <xdr:nvSpPr>
        <xdr:cNvPr id="461" name="フローチャート: 判断 460">
          <a:extLst>
            <a:ext uri="{FF2B5EF4-FFF2-40B4-BE49-F238E27FC236}">
              <a16:creationId xmlns:a16="http://schemas.microsoft.com/office/drawing/2014/main" id="{1FBEDDFB-ED96-45A0-B11F-DB61955A4E31}"/>
            </a:ext>
          </a:extLst>
        </xdr:cNvPr>
        <xdr:cNvSpPr/>
      </xdr:nvSpPr>
      <xdr:spPr>
        <a:xfrm>
          <a:off x="7029450" y="17743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33020</xdr:rowOff>
    </xdr:from>
    <xdr:to>
      <xdr:col>36</xdr:col>
      <xdr:colOff>165100</xdr:colOff>
      <xdr:row>104</xdr:row>
      <xdr:rowOff>134620</xdr:rowOff>
    </xdr:to>
    <xdr:sp macro="" textlink="">
      <xdr:nvSpPr>
        <xdr:cNvPr id="462" name="フローチャート: 判断 461">
          <a:extLst>
            <a:ext uri="{FF2B5EF4-FFF2-40B4-BE49-F238E27FC236}">
              <a16:creationId xmlns:a16="http://schemas.microsoft.com/office/drawing/2014/main" id="{D2828819-5A6C-4534-A8DA-CE64DDC77F09}"/>
            </a:ext>
          </a:extLst>
        </xdr:cNvPr>
        <xdr:cNvSpPr/>
      </xdr:nvSpPr>
      <xdr:spPr>
        <a:xfrm>
          <a:off x="6231890" y="178619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D974D6E-F3A0-496D-98C3-F2CA120F40FE}"/>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89FDA3EE-FA7C-4474-8386-45C3A1DBF5B1}"/>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379EDA6B-CB4A-4434-8F0D-CFC9384621CE}"/>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98E6DFB-4976-43CD-BB91-2D7C1BCDBB58}"/>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ED878FE-3B79-45CA-9A4E-13E5D34F8A83}"/>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67311</xdr:rowOff>
    </xdr:from>
    <xdr:to>
      <xdr:col>55</xdr:col>
      <xdr:colOff>50800</xdr:colOff>
      <xdr:row>99</xdr:row>
      <xdr:rowOff>168911</xdr:rowOff>
    </xdr:to>
    <xdr:sp macro="" textlink="">
      <xdr:nvSpPr>
        <xdr:cNvPr id="468" name="楕円 467">
          <a:extLst>
            <a:ext uri="{FF2B5EF4-FFF2-40B4-BE49-F238E27FC236}">
              <a16:creationId xmlns:a16="http://schemas.microsoft.com/office/drawing/2014/main" id="{D07C9EB5-C028-4365-A008-FDE0AAFDAAD9}"/>
            </a:ext>
          </a:extLst>
        </xdr:cNvPr>
        <xdr:cNvSpPr/>
      </xdr:nvSpPr>
      <xdr:spPr>
        <a:xfrm>
          <a:off x="9394190" y="1703895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20338</xdr:rowOff>
    </xdr:from>
    <xdr:ext cx="469744" cy="259045"/>
    <xdr:sp macro="" textlink="">
      <xdr:nvSpPr>
        <xdr:cNvPr id="469" name="【市民会館】&#10;一人当たり面積該当値テキスト">
          <a:extLst>
            <a:ext uri="{FF2B5EF4-FFF2-40B4-BE49-F238E27FC236}">
              <a16:creationId xmlns:a16="http://schemas.microsoft.com/office/drawing/2014/main" id="{32E98994-05A4-415D-9B2C-77AEBB0A0B78}"/>
            </a:ext>
          </a:extLst>
        </xdr:cNvPr>
        <xdr:cNvSpPr txBox="1"/>
      </xdr:nvSpPr>
      <xdr:spPr>
        <a:xfrm>
          <a:off x="9467850" y="1699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52070</xdr:rowOff>
    </xdr:from>
    <xdr:to>
      <xdr:col>50</xdr:col>
      <xdr:colOff>165100</xdr:colOff>
      <xdr:row>99</xdr:row>
      <xdr:rowOff>153670</xdr:rowOff>
    </xdr:to>
    <xdr:sp macro="" textlink="">
      <xdr:nvSpPr>
        <xdr:cNvPr id="470" name="楕円 469">
          <a:extLst>
            <a:ext uri="{FF2B5EF4-FFF2-40B4-BE49-F238E27FC236}">
              <a16:creationId xmlns:a16="http://schemas.microsoft.com/office/drawing/2014/main" id="{5B54D8C5-1F80-474F-98C6-845728DEF8AE}"/>
            </a:ext>
          </a:extLst>
        </xdr:cNvPr>
        <xdr:cNvSpPr/>
      </xdr:nvSpPr>
      <xdr:spPr>
        <a:xfrm>
          <a:off x="8632190" y="170294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102870</xdr:rowOff>
    </xdr:from>
    <xdr:to>
      <xdr:col>55</xdr:col>
      <xdr:colOff>0</xdr:colOff>
      <xdr:row>99</xdr:row>
      <xdr:rowOff>118111</xdr:rowOff>
    </xdr:to>
    <xdr:cxnSp macro="">
      <xdr:nvCxnSpPr>
        <xdr:cNvPr id="471" name="直線コネクタ 470">
          <a:extLst>
            <a:ext uri="{FF2B5EF4-FFF2-40B4-BE49-F238E27FC236}">
              <a16:creationId xmlns:a16="http://schemas.microsoft.com/office/drawing/2014/main" id="{4C77DB6D-658E-4E5B-BE62-1689540D9D40}"/>
            </a:ext>
          </a:extLst>
        </xdr:cNvPr>
        <xdr:cNvCxnSpPr/>
      </xdr:nvCxnSpPr>
      <xdr:spPr>
        <a:xfrm>
          <a:off x="8686800" y="17074515"/>
          <a:ext cx="74295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74930</xdr:rowOff>
    </xdr:from>
    <xdr:to>
      <xdr:col>46</xdr:col>
      <xdr:colOff>38100</xdr:colOff>
      <xdr:row>100</xdr:row>
      <xdr:rowOff>5080</xdr:rowOff>
    </xdr:to>
    <xdr:sp macro="" textlink="">
      <xdr:nvSpPr>
        <xdr:cNvPr id="472" name="楕円 471">
          <a:extLst>
            <a:ext uri="{FF2B5EF4-FFF2-40B4-BE49-F238E27FC236}">
              <a16:creationId xmlns:a16="http://schemas.microsoft.com/office/drawing/2014/main" id="{B94A853B-3811-4492-BAE1-0F7DF982E634}"/>
            </a:ext>
          </a:extLst>
        </xdr:cNvPr>
        <xdr:cNvSpPr/>
      </xdr:nvSpPr>
      <xdr:spPr>
        <a:xfrm>
          <a:off x="7846060" y="17048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102870</xdr:rowOff>
    </xdr:from>
    <xdr:to>
      <xdr:col>50</xdr:col>
      <xdr:colOff>114300</xdr:colOff>
      <xdr:row>99</xdr:row>
      <xdr:rowOff>125730</xdr:rowOff>
    </xdr:to>
    <xdr:cxnSp macro="">
      <xdr:nvCxnSpPr>
        <xdr:cNvPr id="473" name="直線コネクタ 472">
          <a:extLst>
            <a:ext uri="{FF2B5EF4-FFF2-40B4-BE49-F238E27FC236}">
              <a16:creationId xmlns:a16="http://schemas.microsoft.com/office/drawing/2014/main" id="{00F3F3ED-9E75-4466-8A4B-6695FC6AA94C}"/>
            </a:ext>
          </a:extLst>
        </xdr:cNvPr>
        <xdr:cNvCxnSpPr/>
      </xdr:nvCxnSpPr>
      <xdr:spPr>
        <a:xfrm flipV="1">
          <a:off x="7889240" y="1707451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143511</xdr:rowOff>
    </xdr:from>
    <xdr:to>
      <xdr:col>41</xdr:col>
      <xdr:colOff>101600</xdr:colOff>
      <xdr:row>100</xdr:row>
      <xdr:rowOff>73661</xdr:rowOff>
    </xdr:to>
    <xdr:sp macro="" textlink="">
      <xdr:nvSpPr>
        <xdr:cNvPr id="474" name="楕円 473">
          <a:extLst>
            <a:ext uri="{FF2B5EF4-FFF2-40B4-BE49-F238E27FC236}">
              <a16:creationId xmlns:a16="http://schemas.microsoft.com/office/drawing/2014/main" id="{8420DE73-A336-4F05-A656-4BDBE9E36889}"/>
            </a:ext>
          </a:extLst>
        </xdr:cNvPr>
        <xdr:cNvSpPr/>
      </xdr:nvSpPr>
      <xdr:spPr>
        <a:xfrm>
          <a:off x="7029450" y="171151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99</xdr:row>
      <xdr:rowOff>125730</xdr:rowOff>
    </xdr:from>
    <xdr:to>
      <xdr:col>45</xdr:col>
      <xdr:colOff>177800</xdr:colOff>
      <xdr:row>100</xdr:row>
      <xdr:rowOff>22861</xdr:rowOff>
    </xdr:to>
    <xdr:cxnSp macro="">
      <xdr:nvCxnSpPr>
        <xdr:cNvPr id="475" name="直線コネクタ 474">
          <a:extLst>
            <a:ext uri="{FF2B5EF4-FFF2-40B4-BE49-F238E27FC236}">
              <a16:creationId xmlns:a16="http://schemas.microsoft.com/office/drawing/2014/main" id="{15D053D0-F8C5-4091-AB43-4E36D6F9C963}"/>
            </a:ext>
          </a:extLst>
        </xdr:cNvPr>
        <xdr:cNvCxnSpPr/>
      </xdr:nvCxnSpPr>
      <xdr:spPr>
        <a:xfrm flipV="1">
          <a:off x="7084060" y="17103090"/>
          <a:ext cx="80518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158750</xdr:rowOff>
    </xdr:from>
    <xdr:to>
      <xdr:col>36</xdr:col>
      <xdr:colOff>165100</xdr:colOff>
      <xdr:row>100</xdr:row>
      <xdr:rowOff>88900</xdr:rowOff>
    </xdr:to>
    <xdr:sp macro="" textlink="">
      <xdr:nvSpPr>
        <xdr:cNvPr id="476" name="楕円 475">
          <a:extLst>
            <a:ext uri="{FF2B5EF4-FFF2-40B4-BE49-F238E27FC236}">
              <a16:creationId xmlns:a16="http://schemas.microsoft.com/office/drawing/2014/main" id="{14F04FBB-6A4B-4EFA-9A59-DF2E687FE66A}"/>
            </a:ext>
          </a:extLst>
        </xdr:cNvPr>
        <xdr:cNvSpPr/>
      </xdr:nvSpPr>
      <xdr:spPr>
        <a:xfrm>
          <a:off x="6231890" y="17134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22861</xdr:rowOff>
    </xdr:from>
    <xdr:to>
      <xdr:col>41</xdr:col>
      <xdr:colOff>50800</xdr:colOff>
      <xdr:row>100</xdr:row>
      <xdr:rowOff>38100</xdr:rowOff>
    </xdr:to>
    <xdr:cxnSp macro="">
      <xdr:nvCxnSpPr>
        <xdr:cNvPr id="477" name="直線コネクタ 476">
          <a:extLst>
            <a:ext uri="{FF2B5EF4-FFF2-40B4-BE49-F238E27FC236}">
              <a16:creationId xmlns:a16="http://schemas.microsoft.com/office/drawing/2014/main" id="{47865F9E-E33D-4C18-B086-FC4733C86696}"/>
            </a:ext>
          </a:extLst>
        </xdr:cNvPr>
        <xdr:cNvCxnSpPr/>
      </xdr:nvCxnSpPr>
      <xdr:spPr>
        <a:xfrm flipV="1">
          <a:off x="6286500" y="17164051"/>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41927</xdr:rowOff>
    </xdr:from>
    <xdr:ext cx="469744" cy="259045"/>
    <xdr:sp macro="" textlink="">
      <xdr:nvSpPr>
        <xdr:cNvPr id="478" name="n_1aveValue【市民会館】&#10;一人当たり面積">
          <a:extLst>
            <a:ext uri="{FF2B5EF4-FFF2-40B4-BE49-F238E27FC236}">
              <a16:creationId xmlns:a16="http://schemas.microsoft.com/office/drawing/2014/main" id="{E3670444-B4E8-41A4-9AD3-13C13CA5B88D}"/>
            </a:ext>
          </a:extLst>
        </xdr:cNvPr>
        <xdr:cNvSpPr txBox="1"/>
      </xdr:nvSpPr>
      <xdr:spPr>
        <a:xfrm>
          <a:off x="8454467" y="1787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49547</xdr:rowOff>
    </xdr:from>
    <xdr:ext cx="469744" cy="259045"/>
    <xdr:sp macro="" textlink="">
      <xdr:nvSpPr>
        <xdr:cNvPr id="479" name="n_2aveValue【市民会館】&#10;一人当たり面積">
          <a:extLst>
            <a:ext uri="{FF2B5EF4-FFF2-40B4-BE49-F238E27FC236}">
              <a16:creationId xmlns:a16="http://schemas.microsoft.com/office/drawing/2014/main" id="{F1CEC580-32E0-45EB-9CBA-B7A96AB3FE9B}"/>
            </a:ext>
          </a:extLst>
        </xdr:cNvPr>
        <xdr:cNvSpPr txBox="1"/>
      </xdr:nvSpPr>
      <xdr:spPr>
        <a:xfrm>
          <a:off x="7673417" y="1788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3827</xdr:rowOff>
    </xdr:from>
    <xdr:ext cx="469744" cy="259045"/>
    <xdr:sp macro="" textlink="">
      <xdr:nvSpPr>
        <xdr:cNvPr id="480" name="n_3aveValue【市民会館】&#10;一人当たり面積">
          <a:extLst>
            <a:ext uri="{FF2B5EF4-FFF2-40B4-BE49-F238E27FC236}">
              <a16:creationId xmlns:a16="http://schemas.microsoft.com/office/drawing/2014/main" id="{733ECBA4-FEC7-47A1-A20B-998F9F01E92D}"/>
            </a:ext>
          </a:extLst>
        </xdr:cNvPr>
        <xdr:cNvSpPr txBox="1"/>
      </xdr:nvSpPr>
      <xdr:spPr>
        <a:xfrm>
          <a:off x="6866332" y="17836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125747</xdr:rowOff>
    </xdr:from>
    <xdr:ext cx="469744" cy="259045"/>
    <xdr:sp macro="" textlink="">
      <xdr:nvSpPr>
        <xdr:cNvPr id="481" name="n_4aveValue【市民会館】&#10;一人当たり面積">
          <a:extLst>
            <a:ext uri="{FF2B5EF4-FFF2-40B4-BE49-F238E27FC236}">
              <a16:creationId xmlns:a16="http://schemas.microsoft.com/office/drawing/2014/main" id="{77AC1869-A8F5-431F-B7E3-21D3B04ED5D5}"/>
            </a:ext>
          </a:extLst>
        </xdr:cNvPr>
        <xdr:cNvSpPr txBox="1"/>
      </xdr:nvSpPr>
      <xdr:spPr>
        <a:xfrm>
          <a:off x="6068772" y="179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97</xdr:row>
      <xdr:rowOff>170197</xdr:rowOff>
    </xdr:from>
    <xdr:ext cx="469744" cy="259045"/>
    <xdr:sp macro="" textlink="">
      <xdr:nvSpPr>
        <xdr:cNvPr id="482" name="n_1mainValue【市民会館】&#10;一人当たり面積">
          <a:extLst>
            <a:ext uri="{FF2B5EF4-FFF2-40B4-BE49-F238E27FC236}">
              <a16:creationId xmlns:a16="http://schemas.microsoft.com/office/drawing/2014/main" id="{BBD68C32-326D-4876-964D-557363FEBFF7}"/>
            </a:ext>
          </a:extLst>
        </xdr:cNvPr>
        <xdr:cNvSpPr txBox="1"/>
      </xdr:nvSpPr>
      <xdr:spPr>
        <a:xfrm>
          <a:off x="8454467" y="1680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21607</xdr:rowOff>
    </xdr:from>
    <xdr:ext cx="469744" cy="259045"/>
    <xdr:sp macro="" textlink="">
      <xdr:nvSpPr>
        <xdr:cNvPr id="483" name="n_2mainValue【市民会館】&#10;一人当たり面積">
          <a:extLst>
            <a:ext uri="{FF2B5EF4-FFF2-40B4-BE49-F238E27FC236}">
              <a16:creationId xmlns:a16="http://schemas.microsoft.com/office/drawing/2014/main" id="{E5E6859F-CF3D-4E43-9158-82470F2BC9F2}"/>
            </a:ext>
          </a:extLst>
        </xdr:cNvPr>
        <xdr:cNvSpPr txBox="1"/>
      </xdr:nvSpPr>
      <xdr:spPr>
        <a:xfrm>
          <a:off x="7673417"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90188</xdr:rowOff>
    </xdr:from>
    <xdr:ext cx="469744" cy="259045"/>
    <xdr:sp macro="" textlink="">
      <xdr:nvSpPr>
        <xdr:cNvPr id="484" name="n_3mainValue【市民会館】&#10;一人当たり面積">
          <a:extLst>
            <a:ext uri="{FF2B5EF4-FFF2-40B4-BE49-F238E27FC236}">
              <a16:creationId xmlns:a16="http://schemas.microsoft.com/office/drawing/2014/main" id="{18AD2E66-3ED6-426C-81E3-279C2E42E2E0}"/>
            </a:ext>
          </a:extLst>
        </xdr:cNvPr>
        <xdr:cNvSpPr txBox="1"/>
      </xdr:nvSpPr>
      <xdr:spPr>
        <a:xfrm>
          <a:off x="6866332" y="1689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105427</xdr:rowOff>
    </xdr:from>
    <xdr:ext cx="469744" cy="259045"/>
    <xdr:sp macro="" textlink="">
      <xdr:nvSpPr>
        <xdr:cNvPr id="485" name="n_4mainValue【市民会館】&#10;一人当たり面積">
          <a:extLst>
            <a:ext uri="{FF2B5EF4-FFF2-40B4-BE49-F238E27FC236}">
              <a16:creationId xmlns:a16="http://schemas.microsoft.com/office/drawing/2014/main" id="{DF31AB1F-5672-4102-AA83-104594170083}"/>
            </a:ext>
          </a:extLst>
        </xdr:cNvPr>
        <xdr:cNvSpPr txBox="1"/>
      </xdr:nvSpPr>
      <xdr:spPr>
        <a:xfrm>
          <a:off x="6068772" y="1690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D4B39A28-9250-4385-8576-A85FC071280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43CC31E0-D41C-4592-B0E7-1EB494A96A8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940990F5-9E79-4632-B6F0-5DFDE1ABF81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5780084A-712E-4873-8235-DA76397ADEC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50D7FDAD-82B8-4F2A-9E44-B451F2F74EF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84DB3556-B47E-4E9B-8BCB-792CFB3ED8DE}"/>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441AB510-9722-41A2-AAE9-2BCC8E3AC97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7236731B-A9C0-4C2D-A0E7-9F783D7F8CC4}"/>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4" name="正方形/長方形 493">
          <a:extLst>
            <a:ext uri="{FF2B5EF4-FFF2-40B4-BE49-F238E27FC236}">
              <a16:creationId xmlns:a16="http://schemas.microsoft.com/office/drawing/2014/main" id="{16574071-8609-4D1C-9F69-A5A887076EB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5" name="正方形/長方形 494">
          <a:extLst>
            <a:ext uri="{FF2B5EF4-FFF2-40B4-BE49-F238E27FC236}">
              <a16:creationId xmlns:a16="http://schemas.microsoft.com/office/drawing/2014/main" id="{33B40B21-7DBA-4694-A58D-48854970BCA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6" name="正方形/長方形 495">
          <a:extLst>
            <a:ext uri="{FF2B5EF4-FFF2-40B4-BE49-F238E27FC236}">
              <a16:creationId xmlns:a16="http://schemas.microsoft.com/office/drawing/2014/main" id="{8D21C836-F7B3-4CED-9465-6BF537AC67B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7" name="正方形/長方形 496">
          <a:extLst>
            <a:ext uri="{FF2B5EF4-FFF2-40B4-BE49-F238E27FC236}">
              <a16:creationId xmlns:a16="http://schemas.microsoft.com/office/drawing/2014/main" id="{FDC8673A-250F-48D0-ADCA-9DC9E251990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8" name="正方形/長方形 497">
          <a:extLst>
            <a:ext uri="{FF2B5EF4-FFF2-40B4-BE49-F238E27FC236}">
              <a16:creationId xmlns:a16="http://schemas.microsoft.com/office/drawing/2014/main" id="{974A82E1-E658-4944-969A-B7B73E98591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9" name="正方形/長方形 498">
          <a:extLst>
            <a:ext uri="{FF2B5EF4-FFF2-40B4-BE49-F238E27FC236}">
              <a16:creationId xmlns:a16="http://schemas.microsoft.com/office/drawing/2014/main" id="{A80D8ED0-CE86-4E4E-8914-C5961E67DA0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0" name="正方形/長方形 499">
          <a:extLst>
            <a:ext uri="{FF2B5EF4-FFF2-40B4-BE49-F238E27FC236}">
              <a16:creationId xmlns:a16="http://schemas.microsoft.com/office/drawing/2014/main" id="{BFDB2F40-A22F-4F16-B0E6-093AB9720F1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1" name="正方形/長方形 500">
          <a:extLst>
            <a:ext uri="{FF2B5EF4-FFF2-40B4-BE49-F238E27FC236}">
              <a16:creationId xmlns:a16="http://schemas.microsoft.com/office/drawing/2014/main" id="{3903AFDD-09D6-4BB6-B49C-99611ED39523}"/>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DD13257B-15A0-4E62-A9E0-CC757A5B572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996F3513-E4AA-40DE-9CDA-FFBB41AACFE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4201FEFD-CEAC-4684-9C73-394F6C87FA0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AD4D4968-F137-4F7F-B7D2-0E9D17F9094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F964A929-41A1-420D-9887-63B034365D7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44728AC2-74E5-4D31-87E8-704A60AB33F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3BFF5A80-74A5-45A9-A5BF-68846DB60CE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15384DFD-6CC1-4446-ADA8-1988EB5250F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EBAD7A01-A6A9-4F4A-9BF0-1F2A4E5BDF8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E5648264-FC18-4A73-B2D7-AD0EACC9D24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60CBACFB-3145-437E-8B9C-234A2AAA762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98C6397C-6BD9-4F0D-9FA3-3382CDD9250B}"/>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4" name="テキスト ボックス 513">
          <a:extLst>
            <a:ext uri="{FF2B5EF4-FFF2-40B4-BE49-F238E27FC236}">
              <a16:creationId xmlns:a16="http://schemas.microsoft.com/office/drawing/2014/main" id="{1675E637-FA2A-4CA2-8426-9DE0F8923A7E}"/>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CA5C72FF-A282-4373-A59F-6A66FB9A9EDE}"/>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D15616C9-B397-46BF-9371-C65AFFAE15A6}"/>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E12E08B3-7558-4FFC-9BFF-A52FBAA17431}"/>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DEFEDCC9-6D5F-4CE0-9B56-38719CBA39F9}"/>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9988D6AA-FE88-4465-877D-C54BC17FB1F0}"/>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9212B152-C98B-46F4-A547-7EFEF3F38E89}"/>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0663D7E9-67A0-4F2E-9936-4CD8E889F157}"/>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6328D63D-B258-4B8E-A457-E9DD5714C1FE}"/>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728CA036-E9F7-4161-B117-AF3F0DE499D9}"/>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4" name="テキスト ボックス 523">
          <a:extLst>
            <a:ext uri="{FF2B5EF4-FFF2-40B4-BE49-F238E27FC236}">
              <a16:creationId xmlns:a16="http://schemas.microsoft.com/office/drawing/2014/main" id="{8AB03C03-D23F-4BE1-9F34-8D7A3E401133}"/>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A66C3E21-6861-4D13-BCF7-DADE535A4FB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27064EE8-DB07-4B80-A73B-10302967DD55}"/>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id="{78921D17-72B9-4CE8-87E2-68E4FD13755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65</xdr:row>
      <xdr:rowOff>24493</xdr:rowOff>
    </xdr:to>
    <xdr:cxnSp macro="">
      <xdr:nvCxnSpPr>
        <xdr:cNvPr id="528" name="直線コネクタ 527">
          <a:extLst>
            <a:ext uri="{FF2B5EF4-FFF2-40B4-BE49-F238E27FC236}">
              <a16:creationId xmlns:a16="http://schemas.microsoft.com/office/drawing/2014/main" id="{1BB61807-A465-44D3-80AA-51382683C33D}"/>
            </a:ext>
          </a:extLst>
        </xdr:cNvPr>
        <xdr:cNvCxnSpPr/>
      </xdr:nvCxnSpPr>
      <xdr:spPr>
        <a:xfrm flipV="1">
          <a:off x="14703424" y="9631952"/>
          <a:ext cx="0" cy="1532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28320</xdr:rowOff>
    </xdr:from>
    <xdr:ext cx="405111" cy="259045"/>
    <xdr:sp macro="" textlink="">
      <xdr:nvSpPr>
        <xdr:cNvPr id="529" name="【保健センター・保健所】&#10;有形固定資産減価償却率最小値テキスト">
          <a:extLst>
            <a:ext uri="{FF2B5EF4-FFF2-40B4-BE49-F238E27FC236}">
              <a16:creationId xmlns:a16="http://schemas.microsoft.com/office/drawing/2014/main" id="{A5240749-521C-45F0-9FD6-1821FE9D26F3}"/>
            </a:ext>
          </a:extLst>
        </xdr:cNvPr>
        <xdr:cNvSpPr txBox="1"/>
      </xdr:nvSpPr>
      <xdr:spPr>
        <a:xfrm>
          <a:off x="14742160" y="1117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24493</xdr:rowOff>
    </xdr:from>
    <xdr:to>
      <xdr:col>86</xdr:col>
      <xdr:colOff>25400</xdr:colOff>
      <xdr:row>65</xdr:row>
      <xdr:rowOff>24493</xdr:rowOff>
    </xdr:to>
    <xdr:cxnSp macro="">
      <xdr:nvCxnSpPr>
        <xdr:cNvPr id="530" name="直線コネクタ 529">
          <a:extLst>
            <a:ext uri="{FF2B5EF4-FFF2-40B4-BE49-F238E27FC236}">
              <a16:creationId xmlns:a16="http://schemas.microsoft.com/office/drawing/2014/main" id="{7D9CC8F0-6E20-4BC1-9DA8-8EDD52D6E2FA}"/>
            </a:ext>
          </a:extLst>
        </xdr:cNvPr>
        <xdr:cNvCxnSpPr/>
      </xdr:nvCxnSpPr>
      <xdr:spPr>
        <a:xfrm>
          <a:off x="14611350" y="111649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31" name="【保健センター・保健所】&#10;有形固定資産減価償却率最大値テキスト">
          <a:extLst>
            <a:ext uri="{FF2B5EF4-FFF2-40B4-BE49-F238E27FC236}">
              <a16:creationId xmlns:a16="http://schemas.microsoft.com/office/drawing/2014/main" id="{17E8DEEF-74E3-4E41-84ED-2E202F638DE5}"/>
            </a:ext>
          </a:extLst>
        </xdr:cNvPr>
        <xdr:cNvSpPr txBox="1"/>
      </xdr:nvSpPr>
      <xdr:spPr>
        <a:xfrm>
          <a:off x="1474216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32" name="直線コネクタ 531">
          <a:extLst>
            <a:ext uri="{FF2B5EF4-FFF2-40B4-BE49-F238E27FC236}">
              <a16:creationId xmlns:a16="http://schemas.microsoft.com/office/drawing/2014/main" id="{E1D78CCD-B87B-46FC-8B9A-69EABA9EDE75}"/>
            </a:ext>
          </a:extLst>
        </xdr:cNvPr>
        <xdr:cNvCxnSpPr/>
      </xdr:nvCxnSpPr>
      <xdr:spPr>
        <a:xfrm>
          <a:off x="14611350" y="9631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12899</xdr:rowOff>
    </xdr:from>
    <xdr:ext cx="405111" cy="259045"/>
    <xdr:sp macro="" textlink="">
      <xdr:nvSpPr>
        <xdr:cNvPr id="533" name="【保健センター・保健所】&#10;有形固定資産減価償却率平均値テキスト">
          <a:extLst>
            <a:ext uri="{FF2B5EF4-FFF2-40B4-BE49-F238E27FC236}">
              <a16:creationId xmlns:a16="http://schemas.microsoft.com/office/drawing/2014/main" id="{0C52D84D-C853-4C51-8AFE-870B82CF5EB7}"/>
            </a:ext>
          </a:extLst>
        </xdr:cNvPr>
        <xdr:cNvSpPr txBox="1"/>
      </xdr:nvSpPr>
      <xdr:spPr>
        <a:xfrm>
          <a:off x="14742160" y="9960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534" name="フローチャート: 判断 533">
          <a:extLst>
            <a:ext uri="{FF2B5EF4-FFF2-40B4-BE49-F238E27FC236}">
              <a16:creationId xmlns:a16="http://schemas.microsoft.com/office/drawing/2014/main" id="{44D82591-BAEE-4297-B63E-3F42A9DAA613}"/>
            </a:ext>
          </a:extLst>
        </xdr:cNvPr>
        <xdr:cNvSpPr/>
      </xdr:nvSpPr>
      <xdr:spPr>
        <a:xfrm>
          <a:off x="14649450" y="101074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83094</xdr:rowOff>
    </xdr:from>
    <xdr:to>
      <xdr:col>81</xdr:col>
      <xdr:colOff>101600</xdr:colOff>
      <xdr:row>59</xdr:row>
      <xdr:rowOff>13244</xdr:rowOff>
    </xdr:to>
    <xdr:sp macro="" textlink="">
      <xdr:nvSpPr>
        <xdr:cNvPr id="535" name="フローチャート: 判断 534">
          <a:extLst>
            <a:ext uri="{FF2B5EF4-FFF2-40B4-BE49-F238E27FC236}">
              <a16:creationId xmlns:a16="http://schemas.microsoft.com/office/drawing/2014/main" id="{252A3691-EAC7-41D4-8CF2-3AD8AB2D9116}"/>
            </a:ext>
          </a:extLst>
        </xdr:cNvPr>
        <xdr:cNvSpPr/>
      </xdr:nvSpPr>
      <xdr:spPr>
        <a:xfrm>
          <a:off x="13887450" y="100290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17780</xdr:rowOff>
    </xdr:from>
    <xdr:to>
      <xdr:col>76</xdr:col>
      <xdr:colOff>165100</xdr:colOff>
      <xdr:row>58</xdr:row>
      <xdr:rowOff>119380</xdr:rowOff>
    </xdr:to>
    <xdr:sp macro="" textlink="">
      <xdr:nvSpPr>
        <xdr:cNvPr id="536" name="フローチャート: 判断 535">
          <a:extLst>
            <a:ext uri="{FF2B5EF4-FFF2-40B4-BE49-F238E27FC236}">
              <a16:creationId xmlns:a16="http://schemas.microsoft.com/office/drawing/2014/main" id="{0F465E56-7D5D-4321-8DB2-1F1632F381C5}"/>
            </a:ext>
          </a:extLst>
        </xdr:cNvPr>
        <xdr:cNvSpPr/>
      </xdr:nvSpPr>
      <xdr:spPr>
        <a:xfrm>
          <a:off x="13089890" y="99656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104322</xdr:rowOff>
    </xdr:from>
    <xdr:to>
      <xdr:col>72</xdr:col>
      <xdr:colOff>38100</xdr:colOff>
      <xdr:row>58</xdr:row>
      <xdr:rowOff>34472</xdr:rowOff>
    </xdr:to>
    <xdr:sp macro="" textlink="">
      <xdr:nvSpPr>
        <xdr:cNvPr id="537" name="フローチャート: 判断 536">
          <a:extLst>
            <a:ext uri="{FF2B5EF4-FFF2-40B4-BE49-F238E27FC236}">
              <a16:creationId xmlns:a16="http://schemas.microsoft.com/office/drawing/2014/main" id="{60A89355-E637-4ADD-B8F1-14CE9B7EEB28}"/>
            </a:ext>
          </a:extLst>
        </xdr:cNvPr>
        <xdr:cNvSpPr/>
      </xdr:nvSpPr>
      <xdr:spPr>
        <a:xfrm>
          <a:off x="12303760" y="98750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168003</xdr:rowOff>
    </xdr:from>
    <xdr:to>
      <xdr:col>67</xdr:col>
      <xdr:colOff>101600</xdr:colOff>
      <xdr:row>57</xdr:row>
      <xdr:rowOff>98153</xdr:rowOff>
    </xdr:to>
    <xdr:sp macro="" textlink="">
      <xdr:nvSpPr>
        <xdr:cNvPr id="538" name="フローチャート: 判断 537">
          <a:extLst>
            <a:ext uri="{FF2B5EF4-FFF2-40B4-BE49-F238E27FC236}">
              <a16:creationId xmlns:a16="http://schemas.microsoft.com/office/drawing/2014/main" id="{5EDE5BCC-96A0-4C1D-B084-FDEFAD2C41F2}"/>
            </a:ext>
          </a:extLst>
        </xdr:cNvPr>
        <xdr:cNvSpPr/>
      </xdr:nvSpPr>
      <xdr:spPr>
        <a:xfrm>
          <a:off x="11487150" y="97730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3A590EA1-3DA9-4081-9BCD-C70877059E7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F708073-66FD-41E3-B953-174102C025C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F46F6D6F-E723-4CA8-92D7-FB5E238B6DE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F1B9ED0-9B46-49F0-98A3-AC1C4C5F8B7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6404D1D-0FD8-4250-BBD2-CD07027CB9D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76563</xdr:rowOff>
    </xdr:from>
    <xdr:to>
      <xdr:col>85</xdr:col>
      <xdr:colOff>177800</xdr:colOff>
      <xdr:row>61</xdr:row>
      <xdr:rowOff>6713</xdr:rowOff>
    </xdr:to>
    <xdr:sp macro="" textlink="">
      <xdr:nvSpPr>
        <xdr:cNvPr id="544" name="楕円 543">
          <a:extLst>
            <a:ext uri="{FF2B5EF4-FFF2-40B4-BE49-F238E27FC236}">
              <a16:creationId xmlns:a16="http://schemas.microsoft.com/office/drawing/2014/main" id="{9CFBB494-B344-4488-A759-4DAB64E414A0}"/>
            </a:ext>
          </a:extLst>
        </xdr:cNvPr>
        <xdr:cNvSpPr/>
      </xdr:nvSpPr>
      <xdr:spPr>
        <a:xfrm>
          <a:off x="14649450" y="103635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54990</xdr:rowOff>
    </xdr:from>
    <xdr:ext cx="405111" cy="259045"/>
    <xdr:sp macro="" textlink="">
      <xdr:nvSpPr>
        <xdr:cNvPr id="545" name="【保健センター・保健所】&#10;有形固定資産減価償却率該当値テキスト">
          <a:extLst>
            <a:ext uri="{FF2B5EF4-FFF2-40B4-BE49-F238E27FC236}">
              <a16:creationId xmlns:a16="http://schemas.microsoft.com/office/drawing/2014/main" id="{0904AF9F-A352-445E-9D41-1DBEF5EFA97F}"/>
            </a:ext>
          </a:extLst>
        </xdr:cNvPr>
        <xdr:cNvSpPr txBox="1"/>
      </xdr:nvSpPr>
      <xdr:spPr>
        <a:xfrm>
          <a:off x="14742160" y="1034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21046</xdr:rowOff>
    </xdr:from>
    <xdr:to>
      <xdr:col>81</xdr:col>
      <xdr:colOff>101600</xdr:colOff>
      <xdr:row>60</xdr:row>
      <xdr:rowOff>122646</xdr:rowOff>
    </xdr:to>
    <xdr:sp macro="" textlink="">
      <xdr:nvSpPr>
        <xdr:cNvPr id="546" name="楕円 545">
          <a:extLst>
            <a:ext uri="{FF2B5EF4-FFF2-40B4-BE49-F238E27FC236}">
              <a16:creationId xmlns:a16="http://schemas.microsoft.com/office/drawing/2014/main" id="{48EF88BE-1CFA-4A7A-AE91-B1261C2C9231}"/>
            </a:ext>
          </a:extLst>
        </xdr:cNvPr>
        <xdr:cNvSpPr/>
      </xdr:nvSpPr>
      <xdr:spPr>
        <a:xfrm>
          <a:off x="13887450" y="1030423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71846</xdr:rowOff>
    </xdr:from>
    <xdr:to>
      <xdr:col>85</xdr:col>
      <xdr:colOff>127000</xdr:colOff>
      <xdr:row>60</xdr:row>
      <xdr:rowOff>127363</xdr:rowOff>
    </xdr:to>
    <xdr:cxnSp macro="">
      <xdr:nvCxnSpPr>
        <xdr:cNvPr id="547" name="直線コネクタ 546">
          <a:extLst>
            <a:ext uri="{FF2B5EF4-FFF2-40B4-BE49-F238E27FC236}">
              <a16:creationId xmlns:a16="http://schemas.microsoft.com/office/drawing/2014/main" id="{33241137-3356-4C5A-BCA1-C3410F91B68A}"/>
            </a:ext>
          </a:extLst>
        </xdr:cNvPr>
        <xdr:cNvCxnSpPr/>
      </xdr:nvCxnSpPr>
      <xdr:spPr>
        <a:xfrm>
          <a:off x="13942060" y="10356941"/>
          <a:ext cx="762000" cy="6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548" name="楕円 547">
          <a:extLst>
            <a:ext uri="{FF2B5EF4-FFF2-40B4-BE49-F238E27FC236}">
              <a16:creationId xmlns:a16="http://schemas.microsoft.com/office/drawing/2014/main" id="{65D849DC-9A2D-4F4C-9FD4-D1E6ED5E65C6}"/>
            </a:ext>
          </a:extLst>
        </xdr:cNvPr>
        <xdr:cNvSpPr/>
      </xdr:nvSpPr>
      <xdr:spPr>
        <a:xfrm>
          <a:off x="13089890" y="10346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71846</xdr:rowOff>
    </xdr:from>
    <xdr:to>
      <xdr:col>81</xdr:col>
      <xdr:colOff>50800</xdr:colOff>
      <xdr:row>60</xdr:row>
      <xdr:rowOff>114300</xdr:rowOff>
    </xdr:to>
    <xdr:cxnSp macro="">
      <xdr:nvCxnSpPr>
        <xdr:cNvPr id="549" name="直線コネクタ 548">
          <a:extLst>
            <a:ext uri="{FF2B5EF4-FFF2-40B4-BE49-F238E27FC236}">
              <a16:creationId xmlns:a16="http://schemas.microsoft.com/office/drawing/2014/main" id="{0F419E3B-F7F4-46F3-A7CE-15711130F6BE}"/>
            </a:ext>
          </a:extLst>
        </xdr:cNvPr>
        <xdr:cNvCxnSpPr/>
      </xdr:nvCxnSpPr>
      <xdr:spPr>
        <a:xfrm flipV="1">
          <a:off x="13144500" y="10356941"/>
          <a:ext cx="79756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7983</xdr:rowOff>
    </xdr:from>
    <xdr:to>
      <xdr:col>72</xdr:col>
      <xdr:colOff>38100</xdr:colOff>
      <xdr:row>60</xdr:row>
      <xdr:rowOff>109583</xdr:rowOff>
    </xdr:to>
    <xdr:sp macro="" textlink="">
      <xdr:nvSpPr>
        <xdr:cNvPr id="550" name="楕円 549">
          <a:extLst>
            <a:ext uri="{FF2B5EF4-FFF2-40B4-BE49-F238E27FC236}">
              <a16:creationId xmlns:a16="http://schemas.microsoft.com/office/drawing/2014/main" id="{FD8688E9-EC6C-4DE2-B7C1-AB260448FF73}"/>
            </a:ext>
          </a:extLst>
        </xdr:cNvPr>
        <xdr:cNvSpPr/>
      </xdr:nvSpPr>
      <xdr:spPr>
        <a:xfrm>
          <a:off x="12303760" y="102968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58783</xdr:rowOff>
    </xdr:from>
    <xdr:to>
      <xdr:col>76</xdr:col>
      <xdr:colOff>114300</xdr:colOff>
      <xdr:row>60</xdr:row>
      <xdr:rowOff>114300</xdr:rowOff>
    </xdr:to>
    <xdr:cxnSp macro="">
      <xdr:nvCxnSpPr>
        <xdr:cNvPr id="551" name="直線コネクタ 550">
          <a:extLst>
            <a:ext uri="{FF2B5EF4-FFF2-40B4-BE49-F238E27FC236}">
              <a16:creationId xmlns:a16="http://schemas.microsoft.com/office/drawing/2014/main" id="{31A041B3-430E-4E32-84B9-0E154BC4DBB0}"/>
            </a:ext>
          </a:extLst>
        </xdr:cNvPr>
        <xdr:cNvCxnSpPr/>
      </xdr:nvCxnSpPr>
      <xdr:spPr>
        <a:xfrm>
          <a:off x="12346940" y="10341973"/>
          <a:ext cx="797560" cy="5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123916</xdr:rowOff>
    </xdr:from>
    <xdr:to>
      <xdr:col>67</xdr:col>
      <xdr:colOff>101600</xdr:colOff>
      <xdr:row>60</xdr:row>
      <xdr:rowOff>54066</xdr:rowOff>
    </xdr:to>
    <xdr:sp macro="" textlink="">
      <xdr:nvSpPr>
        <xdr:cNvPr id="552" name="楕円 551">
          <a:extLst>
            <a:ext uri="{FF2B5EF4-FFF2-40B4-BE49-F238E27FC236}">
              <a16:creationId xmlns:a16="http://schemas.microsoft.com/office/drawing/2014/main" id="{0DA9EC09-30D7-456D-9097-B10D239775A7}"/>
            </a:ext>
          </a:extLst>
        </xdr:cNvPr>
        <xdr:cNvSpPr/>
      </xdr:nvSpPr>
      <xdr:spPr>
        <a:xfrm>
          <a:off x="11487150" y="102413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3266</xdr:rowOff>
    </xdr:from>
    <xdr:to>
      <xdr:col>71</xdr:col>
      <xdr:colOff>177800</xdr:colOff>
      <xdr:row>60</xdr:row>
      <xdr:rowOff>58783</xdr:rowOff>
    </xdr:to>
    <xdr:cxnSp macro="">
      <xdr:nvCxnSpPr>
        <xdr:cNvPr id="553" name="直線コネクタ 552">
          <a:extLst>
            <a:ext uri="{FF2B5EF4-FFF2-40B4-BE49-F238E27FC236}">
              <a16:creationId xmlns:a16="http://schemas.microsoft.com/office/drawing/2014/main" id="{326BD93E-8666-4725-A01C-346919AD6B92}"/>
            </a:ext>
          </a:extLst>
        </xdr:cNvPr>
        <xdr:cNvCxnSpPr/>
      </xdr:nvCxnSpPr>
      <xdr:spPr>
        <a:xfrm>
          <a:off x="11541760" y="10290266"/>
          <a:ext cx="80518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29771</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id="{058505D7-4513-4C99-A8BA-4F12BF2D2868}"/>
            </a:ext>
          </a:extLst>
        </xdr:cNvPr>
        <xdr:cNvSpPr txBox="1"/>
      </xdr:nvSpPr>
      <xdr:spPr>
        <a:xfrm>
          <a:off x="13738234" y="9800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135907</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id="{6603135E-49E0-4239-84D2-56A27646AAB5}"/>
            </a:ext>
          </a:extLst>
        </xdr:cNvPr>
        <xdr:cNvSpPr txBox="1"/>
      </xdr:nvSpPr>
      <xdr:spPr>
        <a:xfrm>
          <a:off x="1295718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50999</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id="{A17C0467-99EB-4779-9C2D-2C680664DB5E}"/>
            </a:ext>
          </a:extLst>
        </xdr:cNvPr>
        <xdr:cNvSpPr txBox="1"/>
      </xdr:nvSpPr>
      <xdr:spPr>
        <a:xfrm>
          <a:off x="12171054" y="965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114680</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id="{39D05163-C6AE-4CD2-AD83-601724D4E795}"/>
            </a:ext>
          </a:extLst>
        </xdr:cNvPr>
        <xdr:cNvSpPr txBox="1"/>
      </xdr:nvSpPr>
      <xdr:spPr>
        <a:xfrm>
          <a:off x="11354444" y="954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113773</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D8B43FBA-D443-482C-A94B-1A51F3C4C883}"/>
            </a:ext>
          </a:extLst>
        </xdr:cNvPr>
        <xdr:cNvSpPr txBox="1"/>
      </xdr:nvSpPr>
      <xdr:spPr>
        <a:xfrm>
          <a:off x="1373823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4B9465AA-9BD8-4754-8337-941206CE686F}"/>
            </a:ext>
          </a:extLst>
        </xdr:cNvPr>
        <xdr:cNvSpPr txBox="1"/>
      </xdr:nvSpPr>
      <xdr:spPr>
        <a:xfrm>
          <a:off x="1295718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100710</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FF999C9D-6FC9-4D68-8F97-C15CB2B5665A}"/>
            </a:ext>
          </a:extLst>
        </xdr:cNvPr>
        <xdr:cNvSpPr txBox="1"/>
      </xdr:nvSpPr>
      <xdr:spPr>
        <a:xfrm>
          <a:off x="12171054" y="103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45193</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2FD1D751-3864-48C2-A58E-284099486C30}"/>
            </a:ext>
          </a:extLst>
        </xdr:cNvPr>
        <xdr:cNvSpPr txBox="1"/>
      </xdr:nvSpPr>
      <xdr:spPr>
        <a:xfrm>
          <a:off x="11354444" y="1033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1E829FF2-7722-493F-A115-33C32EE1EE8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14FC64D0-A372-44AE-8666-6C8D1A272E7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A3CADEB2-2BD3-495F-91F7-D06A6597830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85EB390F-2838-4FD8-811A-E82D28D13C0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6FFE3ECC-A7E5-4E48-B6CA-955F69FD0C6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927AA6E3-C55C-437B-A30A-0173927A62B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D5CAACCB-0C4F-4D06-85F3-6ADC30F33C8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AB24A241-0824-4463-91D0-486BE5CB7DB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04BE726B-03C3-46FF-B79E-8CE5FB56161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49012EF8-B74C-4BB6-9A76-589AC50B090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AFCEA89B-B16A-4B48-9328-6C3572928673}"/>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B06C06F4-8FF5-47A1-A857-7075AB58FD2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9380C902-DAF2-4898-8050-BA555DE69170}"/>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A8F526A5-F257-4B3F-8254-A4E6A3F45D00}"/>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481B6076-0BD2-4D66-A343-50008A64A4BB}"/>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C3E34316-21DE-4A31-A284-3E13DE2EE727}"/>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67FD5C55-AF37-4FE2-AB71-1857818B70B7}"/>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0199FB2C-33AE-4D57-A34E-53E30986282F}"/>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948DE2C5-6A2A-4BD8-A5E2-034B7D414A00}"/>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5E2FC8C7-3F56-4149-8D83-411F06DE7353}"/>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EE35915F-ED64-411A-A7AA-AE8866AF3C0E}"/>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B500EFE9-610D-42EF-AD51-4F00156DF57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F7F49348-B743-482E-AF14-3F9487B9191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7AAB876A-3BE9-4178-91C2-6007B300E01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586" name="直線コネクタ 585">
          <a:extLst>
            <a:ext uri="{FF2B5EF4-FFF2-40B4-BE49-F238E27FC236}">
              <a16:creationId xmlns:a16="http://schemas.microsoft.com/office/drawing/2014/main" id="{F9245B38-A4DC-423E-8C46-B51843E709DC}"/>
            </a:ext>
          </a:extLst>
        </xdr:cNvPr>
        <xdr:cNvCxnSpPr/>
      </xdr:nvCxnSpPr>
      <xdr:spPr>
        <a:xfrm flipV="1">
          <a:off x="19947254" y="95592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89C4A796-8CBF-4455-BF30-0E7D402353B8}"/>
            </a:ext>
          </a:extLst>
        </xdr:cNvPr>
        <xdr:cNvSpPr txBox="1"/>
      </xdr:nvSpPr>
      <xdr:spPr>
        <a:xfrm>
          <a:off x="199859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588" name="直線コネクタ 587">
          <a:extLst>
            <a:ext uri="{FF2B5EF4-FFF2-40B4-BE49-F238E27FC236}">
              <a16:creationId xmlns:a16="http://schemas.microsoft.com/office/drawing/2014/main" id="{69E22B6A-55D4-4025-84A8-A73C30FAA4EE}"/>
            </a:ext>
          </a:extLst>
        </xdr:cNvPr>
        <xdr:cNvCxnSpPr/>
      </xdr:nvCxnSpPr>
      <xdr:spPr>
        <a:xfrm>
          <a:off x="198856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632B5671-D0FA-4607-B97B-F296F28B78BC}"/>
            </a:ext>
          </a:extLst>
        </xdr:cNvPr>
        <xdr:cNvSpPr txBox="1"/>
      </xdr:nvSpPr>
      <xdr:spPr>
        <a:xfrm>
          <a:off x="19985990" y="934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590" name="直線コネクタ 589">
          <a:extLst>
            <a:ext uri="{FF2B5EF4-FFF2-40B4-BE49-F238E27FC236}">
              <a16:creationId xmlns:a16="http://schemas.microsoft.com/office/drawing/2014/main" id="{E99D1123-5AF5-430E-A858-56946C100B50}"/>
            </a:ext>
          </a:extLst>
        </xdr:cNvPr>
        <xdr:cNvCxnSpPr/>
      </xdr:nvCxnSpPr>
      <xdr:spPr>
        <a:xfrm>
          <a:off x="198856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80027</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DA4F37C1-524E-4480-B778-95E63947BC68}"/>
            </a:ext>
          </a:extLst>
        </xdr:cNvPr>
        <xdr:cNvSpPr txBox="1"/>
      </xdr:nvSpPr>
      <xdr:spPr>
        <a:xfrm>
          <a:off x="19985990" y="10540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592" name="フローチャート: 判断 591">
          <a:extLst>
            <a:ext uri="{FF2B5EF4-FFF2-40B4-BE49-F238E27FC236}">
              <a16:creationId xmlns:a16="http://schemas.microsoft.com/office/drawing/2014/main" id="{1FE61053-2F26-4FFF-985B-25466762C767}"/>
            </a:ext>
          </a:extLst>
        </xdr:cNvPr>
        <xdr:cNvSpPr/>
      </xdr:nvSpPr>
      <xdr:spPr>
        <a:xfrm>
          <a:off x="19904710" y="10556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593" name="フローチャート: 判断 592">
          <a:extLst>
            <a:ext uri="{FF2B5EF4-FFF2-40B4-BE49-F238E27FC236}">
              <a16:creationId xmlns:a16="http://schemas.microsoft.com/office/drawing/2014/main" id="{D18AD885-D4E8-46CA-9054-2A54C368DB42}"/>
            </a:ext>
          </a:extLst>
        </xdr:cNvPr>
        <xdr:cNvSpPr/>
      </xdr:nvSpPr>
      <xdr:spPr>
        <a:xfrm>
          <a:off x="19161760" y="105562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594" name="フローチャート: 判断 593">
          <a:extLst>
            <a:ext uri="{FF2B5EF4-FFF2-40B4-BE49-F238E27FC236}">
              <a16:creationId xmlns:a16="http://schemas.microsoft.com/office/drawing/2014/main" id="{F1ED6298-4F56-45FF-A4E0-C77A25F12EBA}"/>
            </a:ext>
          </a:extLst>
        </xdr:cNvPr>
        <xdr:cNvSpPr/>
      </xdr:nvSpPr>
      <xdr:spPr>
        <a:xfrm>
          <a:off x="18345150" y="1058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95" name="フローチャート: 判断 594">
          <a:extLst>
            <a:ext uri="{FF2B5EF4-FFF2-40B4-BE49-F238E27FC236}">
              <a16:creationId xmlns:a16="http://schemas.microsoft.com/office/drawing/2014/main" id="{A26C0193-07C6-40F9-A8E3-191CA941DF99}"/>
            </a:ext>
          </a:extLst>
        </xdr:cNvPr>
        <xdr:cNvSpPr/>
      </xdr:nvSpPr>
      <xdr:spPr>
        <a:xfrm>
          <a:off x="17547590" y="1058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63500</xdr:rowOff>
    </xdr:from>
    <xdr:to>
      <xdr:col>98</xdr:col>
      <xdr:colOff>38100</xdr:colOff>
      <xdr:row>61</xdr:row>
      <xdr:rowOff>165100</xdr:rowOff>
    </xdr:to>
    <xdr:sp macro="" textlink="">
      <xdr:nvSpPr>
        <xdr:cNvPr id="596" name="フローチャート: 判断 595">
          <a:extLst>
            <a:ext uri="{FF2B5EF4-FFF2-40B4-BE49-F238E27FC236}">
              <a16:creationId xmlns:a16="http://schemas.microsoft.com/office/drawing/2014/main" id="{9F1DDAFA-15C4-4781-872E-6238AC584F25}"/>
            </a:ext>
          </a:extLst>
        </xdr:cNvPr>
        <xdr:cNvSpPr/>
      </xdr:nvSpPr>
      <xdr:spPr>
        <a:xfrm>
          <a:off x="16761460" y="105181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5458C98-DD31-4A46-93F9-B36BD6119DD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407CE5F-12F3-42E8-8ECC-CD258D5C81F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68002EE-75AF-4ECF-8DE0-048F1FD6C128}"/>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9E64A2F-864B-435E-9326-043ED198B1D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427560A-C15D-4D78-80A8-1D4DAC81800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6350</xdr:rowOff>
    </xdr:from>
    <xdr:to>
      <xdr:col>116</xdr:col>
      <xdr:colOff>114300</xdr:colOff>
      <xdr:row>59</xdr:row>
      <xdr:rowOff>107950</xdr:rowOff>
    </xdr:to>
    <xdr:sp macro="" textlink="">
      <xdr:nvSpPr>
        <xdr:cNvPr id="602" name="楕円 601">
          <a:extLst>
            <a:ext uri="{FF2B5EF4-FFF2-40B4-BE49-F238E27FC236}">
              <a16:creationId xmlns:a16="http://schemas.microsoft.com/office/drawing/2014/main" id="{185905A9-ADAE-44B9-AB6B-BF18C47C5059}"/>
            </a:ext>
          </a:extLst>
        </xdr:cNvPr>
        <xdr:cNvSpPr/>
      </xdr:nvSpPr>
      <xdr:spPr>
        <a:xfrm>
          <a:off x="19904710" y="101238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29227</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DE2A7856-62F8-4A8F-958B-CA3095B5E51D}"/>
            </a:ext>
          </a:extLst>
        </xdr:cNvPr>
        <xdr:cNvSpPr txBox="1"/>
      </xdr:nvSpPr>
      <xdr:spPr>
        <a:xfrm>
          <a:off x="19985990"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25400</xdr:rowOff>
    </xdr:from>
    <xdr:to>
      <xdr:col>112</xdr:col>
      <xdr:colOff>38100</xdr:colOff>
      <xdr:row>59</xdr:row>
      <xdr:rowOff>127000</xdr:rowOff>
    </xdr:to>
    <xdr:sp macro="" textlink="">
      <xdr:nvSpPr>
        <xdr:cNvPr id="604" name="楕円 603">
          <a:extLst>
            <a:ext uri="{FF2B5EF4-FFF2-40B4-BE49-F238E27FC236}">
              <a16:creationId xmlns:a16="http://schemas.microsoft.com/office/drawing/2014/main" id="{D5D0803B-661E-45D9-A9A7-A14640B5C160}"/>
            </a:ext>
          </a:extLst>
        </xdr:cNvPr>
        <xdr:cNvSpPr/>
      </xdr:nvSpPr>
      <xdr:spPr>
        <a:xfrm>
          <a:off x="19161760" y="10137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57150</xdr:rowOff>
    </xdr:from>
    <xdr:to>
      <xdr:col>116</xdr:col>
      <xdr:colOff>63500</xdr:colOff>
      <xdr:row>59</xdr:row>
      <xdr:rowOff>76200</xdr:rowOff>
    </xdr:to>
    <xdr:cxnSp macro="">
      <xdr:nvCxnSpPr>
        <xdr:cNvPr id="605" name="直線コネクタ 604">
          <a:extLst>
            <a:ext uri="{FF2B5EF4-FFF2-40B4-BE49-F238E27FC236}">
              <a16:creationId xmlns:a16="http://schemas.microsoft.com/office/drawing/2014/main" id="{3A29CECB-54C3-4200-8314-8FB1E1B6788C}"/>
            </a:ext>
          </a:extLst>
        </xdr:cNvPr>
        <xdr:cNvCxnSpPr/>
      </xdr:nvCxnSpPr>
      <xdr:spPr>
        <a:xfrm flipV="1">
          <a:off x="19204940" y="1016889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44450</xdr:rowOff>
    </xdr:from>
    <xdr:to>
      <xdr:col>107</xdr:col>
      <xdr:colOff>101600</xdr:colOff>
      <xdr:row>59</xdr:row>
      <xdr:rowOff>146050</xdr:rowOff>
    </xdr:to>
    <xdr:sp macro="" textlink="">
      <xdr:nvSpPr>
        <xdr:cNvPr id="606" name="楕円 605">
          <a:extLst>
            <a:ext uri="{FF2B5EF4-FFF2-40B4-BE49-F238E27FC236}">
              <a16:creationId xmlns:a16="http://schemas.microsoft.com/office/drawing/2014/main" id="{83AB840D-A485-4EAC-8F65-A3792E81A3FB}"/>
            </a:ext>
          </a:extLst>
        </xdr:cNvPr>
        <xdr:cNvSpPr/>
      </xdr:nvSpPr>
      <xdr:spPr>
        <a:xfrm>
          <a:off x="18345150" y="101619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76200</xdr:rowOff>
    </xdr:from>
    <xdr:to>
      <xdr:col>111</xdr:col>
      <xdr:colOff>177800</xdr:colOff>
      <xdr:row>59</xdr:row>
      <xdr:rowOff>95250</xdr:rowOff>
    </xdr:to>
    <xdr:cxnSp macro="">
      <xdr:nvCxnSpPr>
        <xdr:cNvPr id="607" name="直線コネクタ 606">
          <a:extLst>
            <a:ext uri="{FF2B5EF4-FFF2-40B4-BE49-F238E27FC236}">
              <a16:creationId xmlns:a16="http://schemas.microsoft.com/office/drawing/2014/main" id="{18A390DF-DF9D-46D3-A8F8-16EAF6EC1313}"/>
            </a:ext>
          </a:extLst>
        </xdr:cNvPr>
        <xdr:cNvCxnSpPr/>
      </xdr:nvCxnSpPr>
      <xdr:spPr>
        <a:xfrm flipV="1">
          <a:off x="18399760" y="10191750"/>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63500</xdr:rowOff>
    </xdr:from>
    <xdr:to>
      <xdr:col>102</xdr:col>
      <xdr:colOff>165100</xdr:colOff>
      <xdr:row>59</xdr:row>
      <xdr:rowOff>165100</xdr:rowOff>
    </xdr:to>
    <xdr:sp macro="" textlink="">
      <xdr:nvSpPr>
        <xdr:cNvPr id="608" name="楕円 607">
          <a:extLst>
            <a:ext uri="{FF2B5EF4-FFF2-40B4-BE49-F238E27FC236}">
              <a16:creationId xmlns:a16="http://schemas.microsoft.com/office/drawing/2014/main" id="{A0009F72-F0ED-4863-99C7-33DBAC0ABF1D}"/>
            </a:ext>
          </a:extLst>
        </xdr:cNvPr>
        <xdr:cNvSpPr/>
      </xdr:nvSpPr>
      <xdr:spPr>
        <a:xfrm>
          <a:off x="17547590" y="101752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95250</xdr:rowOff>
    </xdr:from>
    <xdr:to>
      <xdr:col>107</xdr:col>
      <xdr:colOff>50800</xdr:colOff>
      <xdr:row>59</xdr:row>
      <xdr:rowOff>114300</xdr:rowOff>
    </xdr:to>
    <xdr:cxnSp macro="">
      <xdr:nvCxnSpPr>
        <xdr:cNvPr id="609" name="直線コネクタ 608">
          <a:extLst>
            <a:ext uri="{FF2B5EF4-FFF2-40B4-BE49-F238E27FC236}">
              <a16:creationId xmlns:a16="http://schemas.microsoft.com/office/drawing/2014/main" id="{D3249EEC-2E8C-42DA-8260-60A74BF7BC35}"/>
            </a:ext>
          </a:extLst>
        </xdr:cNvPr>
        <xdr:cNvCxnSpPr/>
      </xdr:nvCxnSpPr>
      <xdr:spPr>
        <a:xfrm flipV="1">
          <a:off x="17602200" y="1020699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82550</xdr:rowOff>
    </xdr:from>
    <xdr:to>
      <xdr:col>98</xdr:col>
      <xdr:colOff>38100</xdr:colOff>
      <xdr:row>60</xdr:row>
      <xdr:rowOff>12700</xdr:rowOff>
    </xdr:to>
    <xdr:sp macro="" textlink="">
      <xdr:nvSpPr>
        <xdr:cNvPr id="610" name="楕円 609">
          <a:extLst>
            <a:ext uri="{FF2B5EF4-FFF2-40B4-BE49-F238E27FC236}">
              <a16:creationId xmlns:a16="http://schemas.microsoft.com/office/drawing/2014/main" id="{4EEC1274-FB9A-4E48-8586-0B65D5B42BB3}"/>
            </a:ext>
          </a:extLst>
        </xdr:cNvPr>
        <xdr:cNvSpPr/>
      </xdr:nvSpPr>
      <xdr:spPr>
        <a:xfrm>
          <a:off x="16761460" y="10200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114300</xdr:rowOff>
    </xdr:from>
    <xdr:to>
      <xdr:col>102</xdr:col>
      <xdr:colOff>114300</xdr:colOff>
      <xdr:row>59</xdr:row>
      <xdr:rowOff>133350</xdr:rowOff>
    </xdr:to>
    <xdr:cxnSp macro="">
      <xdr:nvCxnSpPr>
        <xdr:cNvPr id="611" name="直線コネクタ 610">
          <a:extLst>
            <a:ext uri="{FF2B5EF4-FFF2-40B4-BE49-F238E27FC236}">
              <a16:creationId xmlns:a16="http://schemas.microsoft.com/office/drawing/2014/main" id="{276BEB63-6784-4657-87E0-FE6AEE928150}"/>
            </a:ext>
          </a:extLst>
        </xdr:cNvPr>
        <xdr:cNvCxnSpPr/>
      </xdr:nvCxnSpPr>
      <xdr:spPr>
        <a:xfrm flipV="1">
          <a:off x="16804640" y="1022985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22877</xdr:rowOff>
    </xdr:from>
    <xdr:ext cx="469744" cy="259045"/>
    <xdr:sp macro="" textlink="">
      <xdr:nvSpPr>
        <xdr:cNvPr id="612" name="n_1aveValue【保健センター・保健所】&#10;一人当たり面積">
          <a:extLst>
            <a:ext uri="{FF2B5EF4-FFF2-40B4-BE49-F238E27FC236}">
              <a16:creationId xmlns:a16="http://schemas.microsoft.com/office/drawing/2014/main" id="{062BC42E-8020-480B-A802-CDA9FF041125}"/>
            </a:ext>
          </a:extLst>
        </xdr:cNvPr>
        <xdr:cNvSpPr txBox="1"/>
      </xdr:nvSpPr>
      <xdr:spPr>
        <a:xfrm>
          <a:off x="18982132"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613" name="n_2aveValue【保健センター・保健所】&#10;一人当たり面積">
          <a:extLst>
            <a:ext uri="{FF2B5EF4-FFF2-40B4-BE49-F238E27FC236}">
              <a16:creationId xmlns:a16="http://schemas.microsoft.com/office/drawing/2014/main" id="{910081B2-8F0E-4CBE-BB74-145F4A3D7027}"/>
            </a:ext>
          </a:extLst>
        </xdr:cNvPr>
        <xdr:cNvSpPr txBox="1"/>
      </xdr:nvSpPr>
      <xdr:spPr>
        <a:xfrm>
          <a:off x="18182032" y="1067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614" name="n_3aveValue【保健センター・保健所】&#10;一人当たり面積">
          <a:extLst>
            <a:ext uri="{FF2B5EF4-FFF2-40B4-BE49-F238E27FC236}">
              <a16:creationId xmlns:a16="http://schemas.microsoft.com/office/drawing/2014/main" id="{835F4B3D-CD0D-4D78-ADF1-BC10D612F620}"/>
            </a:ext>
          </a:extLst>
        </xdr:cNvPr>
        <xdr:cNvSpPr txBox="1"/>
      </xdr:nvSpPr>
      <xdr:spPr>
        <a:xfrm>
          <a:off x="17384472" y="1067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156227</xdr:rowOff>
    </xdr:from>
    <xdr:ext cx="469744" cy="259045"/>
    <xdr:sp macro="" textlink="">
      <xdr:nvSpPr>
        <xdr:cNvPr id="615" name="n_4aveValue【保健センター・保健所】&#10;一人当たり面積">
          <a:extLst>
            <a:ext uri="{FF2B5EF4-FFF2-40B4-BE49-F238E27FC236}">
              <a16:creationId xmlns:a16="http://schemas.microsoft.com/office/drawing/2014/main" id="{E7EAFFD6-8799-490A-A8B1-0E569B05C8D1}"/>
            </a:ext>
          </a:extLst>
        </xdr:cNvPr>
        <xdr:cNvSpPr txBox="1"/>
      </xdr:nvSpPr>
      <xdr:spPr>
        <a:xfrm>
          <a:off x="16588817" y="1061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143527</xdr:rowOff>
    </xdr:from>
    <xdr:ext cx="469744" cy="259045"/>
    <xdr:sp macro="" textlink="">
      <xdr:nvSpPr>
        <xdr:cNvPr id="616" name="n_1mainValue【保健センター・保健所】&#10;一人当たり面積">
          <a:extLst>
            <a:ext uri="{FF2B5EF4-FFF2-40B4-BE49-F238E27FC236}">
              <a16:creationId xmlns:a16="http://schemas.microsoft.com/office/drawing/2014/main" id="{7F803A02-666B-4F96-A642-7AD1E61280C0}"/>
            </a:ext>
          </a:extLst>
        </xdr:cNvPr>
        <xdr:cNvSpPr txBox="1"/>
      </xdr:nvSpPr>
      <xdr:spPr>
        <a:xfrm>
          <a:off x="18982132" y="991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162577</xdr:rowOff>
    </xdr:from>
    <xdr:ext cx="469744" cy="259045"/>
    <xdr:sp macro="" textlink="">
      <xdr:nvSpPr>
        <xdr:cNvPr id="617" name="n_2mainValue【保健センター・保健所】&#10;一人当たり面積">
          <a:extLst>
            <a:ext uri="{FF2B5EF4-FFF2-40B4-BE49-F238E27FC236}">
              <a16:creationId xmlns:a16="http://schemas.microsoft.com/office/drawing/2014/main" id="{69A72112-0481-4208-97A4-5A75E5EE9D64}"/>
            </a:ext>
          </a:extLst>
        </xdr:cNvPr>
        <xdr:cNvSpPr txBox="1"/>
      </xdr:nvSpPr>
      <xdr:spPr>
        <a:xfrm>
          <a:off x="18182032" y="993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10177</xdr:rowOff>
    </xdr:from>
    <xdr:ext cx="469744" cy="259045"/>
    <xdr:sp macro="" textlink="">
      <xdr:nvSpPr>
        <xdr:cNvPr id="618" name="n_3mainValue【保健センター・保健所】&#10;一人当たり面積">
          <a:extLst>
            <a:ext uri="{FF2B5EF4-FFF2-40B4-BE49-F238E27FC236}">
              <a16:creationId xmlns:a16="http://schemas.microsoft.com/office/drawing/2014/main" id="{32C52B56-D5D2-46F9-B235-7DD9BE2E27EE}"/>
            </a:ext>
          </a:extLst>
        </xdr:cNvPr>
        <xdr:cNvSpPr txBox="1"/>
      </xdr:nvSpPr>
      <xdr:spPr>
        <a:xfrm>
          <a:off x="17384472" y="995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29227</xdr:rowOff>
    </xdr:from>
    <xdr:ext cx="469744" cy="259045"/>
    <xdr:sp macro="" textlink="">
      <xdr:nvSpPr>
        <xdr:cNvPr id="619" name="n_4mainValue【保健センター・保健所】&#10;一人当たり面積">
          <a:extLst>
            <a:ext uri="{FF2B5EF4-FFF2-40B4-BE49-F238E27FC236}">
              <a16:creationId xmlns:a16="http://schemas.microsoft.com/office/drawing/2014/main" id="{16AC9707-6E64-4C0D-AC58-FEBD92ECA642}"/>
            </a:ext>
          </a:extLst>
        </xdr:cNvPr>
        <xdr:cNvSpPr txBox="1"/>
      </xdr:nvSpPr>
      <xdr:spPr>
        <a:xfrm>
          <a:off x="16588817"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6F7B05D9-F029-49E9-B866-B380364576D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34B2C813-1A45-42B7-943D-B9ECDE3D510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4681917C-3EE1-4F3E-B6C2-EE001602E2D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2BCB9990-DD43-4201-AC72-5C66DB7CA19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6259325B-1372-442F-B7ED-D359919567F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80B2A8DE-D6A6-4140-8BE6-31C8DD012EF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E402D81E-093F-4411-9EC3-B9B3C6C69D6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6F02EAC3-3D1D-447B-B9BC-EDC1C188AB3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3988AB8D-3029-45BD-B380-CF5AC205A3F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70FB3F37-0E55-48A5-AEA8-1611E93FCC96}"/>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BE0BA4FC-0815-4EB9-83C1-3933A96C9D92}"/>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1" name="直線コネクタ 630">
          <a:extLst>
            <a:ext uri="{FF2B5EF4-FFF2-40B4-BE49-F238E27FC236}">
              <a16:creationId xmlns:a16="http://schemas.microsoft.com/office/drawing/2014/main" id="{1B73F51E-BEAB-4767-A420-61AEB0919BCA}"/>
            </a:ext>
          </a:extLst>
        </xdr:cNvPr>
        <xdr:cNvCxnSpPr/>
      </xdr:nvCxnSpPr>
      <xdr:spPr>
        <a:xfrm>
          <a:off x="1120394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2" name="テキスト ボックス 631">
          <a:extLst>
            <a:ext uri="{FF2B5EF4-FFF2-40B4-BE49-F238E27FC236}">
              <a16:creationId xmlns:a16="http://schemas.microsoft.com/office/drawing/2014/main" id="{8E3CFD2C-4D22-4570-B213-458D75A8FE99}"/>
            </a:ext>
          </a:extLst>
        </xdr:cNvPr>
        <xdr:cNvSpPr txBox="1"/>
      </xdr:nvSpPr>
      <xdr:spPr>
        <a:xfrm>
          <a:off x="1080153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3" name="直線コネクタ 632">
          <a:extLst>
            <a:ext uri="{FF2B5EF4-FFF2-40B4-BE49-F238E27FC236}">
              <a16:creationId xmlns:a16="http://schemas.microsoft.com/office/drawing/2014/main" id="{85710F1D-DABB-4206-B741-6165819493A3}"/>
            </a:ext>
          </a:extLst>
        </xdr:cNvPr>
        <xdr:cNvCxnSpPr/>
      </xdr:nvCxnSpPr>
      <xdr:spPr>
        <a:xfrm>
          <a:off x="1120394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4" name="テキスト ボックス 633">
          <a:extLst>
            <a:ext uri="{FF2B5EF4-FFF2-40B4-BE49-F238E27FC236}">
              <a16:creationId xmlns:a16="http://schemas.microsoft.com/office/drawing/2014/main" id="{62E3B2B7-C594-4A05-8AC7-3B7F2C593868}"/>
            </a:ext>
          </a:extLst>
        </xdr:cNvPr>
        <xdr:cNvSpPr txBox="1"/>
      </xdr:nvSpPr>
      <xdr:spPr>
        <a:xfrm>
          <a:off x="1084279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5" name="直線コネクタ 634">
          <a:extLst>
            <a:ext uri="{FF2B5EF4-FFF2-40B4-BE49-F238E27FC236}">
              <a16:creationId xmlns:a16="http://schemas.microsoft.com/office/drawing/2014/main" id="{4266FB9F-FFA2-4FFC-ABCC-CBF1793E46B6}"/>
            </a:ext>
          </a:extLst>
        </xdr:cNvPr>
        <xdr:cNvCxnSpPr/>
      </xdr:nvCxnSpPr>
      <xdr:spPr>
        <a:xfrm>
          <a:off x="1120394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6" name="テキスト ボックス 635">
          <a:extLst>
            <a:ext uri="{FF2B5EF4-FFF2-40B4-BE49-F238E27FC236}">
              <a16:creationId xmlns:a16="http://schemas.microsoft.com/office/drawing/2014/main" id="{5923C680-D6C4-4E25-9A8F-C73F95CB615D}"/>
            </a:ext>
          </a:extLst>
        </xdr:cNvPr>
        <xdr:cNvSpPr txBox="1"/>
      </xdr:nvSpPr>
      <xdr:spPr>
        <a:xfrm>
          <a:off x="1084279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7" name="直線コネクタ 636">
          <a:extLst>
            <a:ext uri="{FF2B5EF4-FFF2-40B4-BE49-F238E27FC236}">
              <a16:creationId xmlns:a16="http://schemas.microsoft.com/office/drawing/2014/main" id="{79C7C2C8-1028-46F2-96FD-611A7FD35E52}"/>
            </a:ext>
          </a:extLst>
        </xdr:cNvPr>
        <xdr:cNvCxnSpPr/>
      </xdr:nvCxnSpPr>
      <xdr:spPr>
        <a:xfrm>
          <a:off x="1120394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8" name="テキスト ボックス 637">
          <a:extLst>
            <a:ext uri="{FF2B5EF4-FFF2-40B4-BE49-F238E27FC236}">
              <a16:creationId xmlns:a16="http://schemas.microsoft.com/office/drawing/2014/main" id="{0F0BFB0C-7333-4DB9-BD14-CD7C298D7D07}"/>
            </a:ext>
          </a:extLst>
        </xdr:cNvPr>
        <xdr:cNvSpPr txBox="1"/>
      </xdr:nvSpPr>
      <xdr:spPr>
        <a:xfrm>
          <a:off x="1084279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CACE27AF-9AEA-4C8F-9085-064439E4377F}"/>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0" name="テキスト ボックス 639">
          <a:extLst>
            <a:ext uri="{FF2B5EF4-FFF2-40B4-BE49-F238E27FC236}">
              <a16:creationId xmlns:a16="http://schemas.microsoft.com/office/drawing/2014/main" id="{7B64B1BC-434C-4AD5-8A4B-47E7E8CC9725}"/>
            </a:ext>
          </a:extLst>
        </xdr:cNvPr>
        <xdr:cNvSpPr txBox="1"/>
      </xdr:nvSpPr>
      <xdr:spPr>
        <a:xfrm>
          <a:off x="1084279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30437AFB-01B7-4CE8-883A-DB0B106B216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81535</xdr:rowOff>
    </xdr:from>
    <xdr:to>
      <xdr:col>85</xdr:col>
      <xdr:colOff>126364</xdr:colOff>
      <xdr:row>85</xdr:row>
      <xdr:rowOff>72389</xdr:rowOff>
    </xdr:to>
    <xdr:cxnSp macro="">
      <xdr:nvCxnSpPr>
        <xdr:cNvPr id="642" name="直線コネクタ 641">
          <a:extLst>
            <a:ext uri="{FF2B5EF4-FFF2-40B4-BE49-F238E27FC236}">
              <a16:creationId xmlns:a16="http://schemas.microsoft.com/office/drawing/2014/main" id="{74546EBD-D75A-4E85-92B9-92CD8AF4FBDE}"/>
            </a:ext>
          </a:extLst>
        </xdr:cNvPr>
        <xdr:cNvCxnSpPr/>
      </xdr:nvCxnSpPr>
      <xdr:spPr>
        <a:xfrm flipV="1">
          <a:off x="14703424" y="13285090"/>
          <a:ext cx="0" cy="1358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D660CF28-8B30-4AB4-A62B-6B681576B7D5}"/>
            </a:ext>
          </a:extLst>
        </xdr:cNvPr>
        <xdr:cNvSpPr txBox="1"/>
      </xdr:nvSpPr>
      <xdr:spPr>
        <a:xfrm>
          <a:off x="1474216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644" name="直線コネクタ 643">
          <a:extLst>
            <a:ext uri="{FF2B5EF4-FFF2-40B4-BE49-F238E27FC236}">
              <a16:creationId xmlns:a16="http://schemas.microsoft.com/office/drawing/2014/main" id="{E2246C9B-E245-413D-AB1C-D5C1BFDB642A}"/>
            </a:ext>
          </a:extLst>
        </xdr:cNvPr>
        <xdr:cNvCxnSpPr/>
      </xdr:nvCxnSpPr>
      <xdr:spPr>
        <a:xfrm>
          <a:off x="14611350" y="14643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28212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2AFEB721-EF47-47F3-B8B9-3C393D640DB5}"/>
            </a:ext>
          </a:extLst>
        </xdr:cNvPr>
        <xdr:cNvSpPr txBox="1"/>
      </xdr:nvSpPr>
      <xdr:spPr>
        <a:xfrm>
          <a:off x="14742160" y="1305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81535</xdr:rowOff>
    </xdr:from>
    <xdr:to>
      <xdr:col>86</xdr:col>
      <xdr:colOff>25400</xdr:colOff>
      <xdr:row>77</xdr:row>
      <xdr:rowOff>81535</xdr:rowOff>
    </xdr:to>
    <xdr:cxnSp macro="">
      <xdr:nvCxnSpPr>
        <xdr:cNvPr id="646" name="直線コネクタ 645">
          <a:extLst>
            <a:ext uri="{FF2B5EF4-FFF2-40B4-BE49-F238E27FC236}">
              <a16:creationId xmlns:a16="http://schemas.microsoft.com/office/drawing/2014/main" id="{A42FC1AE-CD5D-4EC6-B18F-8AB85BD38FDE}"/>
            </a:ext>
          </a:extLst>
        </xdr:cNvPr>
        <xdr:cNvCxnSpPr/>
      </xdr:nvCxnSpPr>
      <xdr:spPr>
        <a:xfrm>
          <a:off x="14611350" y="13285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44466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C9A9AF98-6257-4BB0-838B-3B070193368A}"/>
            </a:ext>
          </a:extLst>
        </xdr:cNvPr>
        <xdr:cNvSpPr txBox="1"/>
      </xdr:nvSpPr>
      <xdr:spPr>
        <a:xfrm>
          <a:off x="14742160" y="13762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648" name="フローチャート: 判断 647">
          <a:extLst>
            <a:ext uri="{FF2B5EF4-FFF2-40B4-BE49-F238E27FC236}">
              <a16:creationId xmlns:a16="http://schemas.microsoft.com/office/drawing/2014/main" id="{BB8F18B8-A67C-4972-AF8E-40A7138474FF}"/>
            </a:ext>
          </a:extLst>
        </xdr:cNvPr>
        <xdr:cNvSpPr/>
      </xdr:nvSpPr>
      <xdr:spPr>
        <a:xfrm>
          <a:off x="14649450" y="139052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649" name="フローチャート: 判断 648">
          <a:extLst>
            <a:ext uri="{FF2B5EF4-FFF2-40B4-BE49-F238E27FC236}">
              <a16:creationId xmlns:a16="http://schemas.microsoft.com/office/drawing/2014/main" id="{1EC532B6-E663-41CD-928B-83FF9EAA1911}"/>
            </a:ext>
          </a:extLst>
        </xdr:cNvPr>
        <xdr:cNvSpPr/>
      </xdr:nvSpPr>
      <xdr:spPr>
        <a:xfrm>
          <a:off x="13887450" y="138812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135889</xdr:rowOff>
    </xdr:from>
    <xdr:to>
      <xdr:col>76</xdr:col>
      <xdr:colOff>165100</xdr:colOff>
      <xdr:row>81</xdr:row>
      <xdr:rowOff>66039</xdr:rowOff>
    </xdr:to>
    <xdr:sp macro="" textlink="">
      <xdr:nvSpPr>
        <xdr:cNvPr id="650" name="フローチャート: 判断 649">
          <a:extLst>
            <a:ext uri="{FF2B5EF4-FFF2-40B4-BE49-F238E27FC236}">
              <a16:creationId xmlns:a16="http://schemas.microsoft.com/office/drawing/2014/main" id="{61B844EF-1290-4CE5-B584-E308E42C3A49}"/>
            </a:ext>
          </a:extLst>
        </xdr:cNvPr>
        <xdr:cNvSpPr/>
      </xdr:nvSpPr>
      <xdr:spPr>
        <a:xfrm>
          <a:off x="13089890" y="1384807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103887</xdr:rowOff>
    </xdr:from>
    <xdr:to>
      <xdr:col>72</xdr:col>
      <xdr:colOff>38100</xdr:colOff>
      <xdr:row>81</xdr:row>
      <xdr:rowOff>34037</xdr:rowOff>
    </xdr:to>
    <xdr:sp macro="" textlink="">
      <xdr:nvSpPr>
        <xdr:cNvPr id="651" name="フローチャート: 判断 650">
          <a:extLst>
            <a:ext uri="{FF2B5EF4-FFF2-40B4-BE49-F238E27FC236}">
              <a16:creationId xmlns:a16="http://schemas.microsoft.com/office/drawing/2014/main" id="{947D83A1-F674-4688-8E89-B8814C991070}"/>
            </a:ext>
          </a:extLst>
        </xdr:cNvPr>
        <xdr:cNvSpPr/>
      </xdr:nvSpPr>
      <xdr:spPr>
        <a:xfrm>
          <a:off x="12303760" y="138179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167894</xdr:rowOff>
    </xdr:from>
    <xdr:to>
      <xdr:col>67</xdr:col>
      <xdr:colOff>101600</xdr:colOff>
      <xdr:row>81</xdr:row>
      <xdr:rowOff>98044</xdr:rowOff>
    </xdr:to>
    <xdr:sp macro="" textlink="">
      <xdr:nvSpPr>
        <xdr:cNvPr id="652" name="フローチャート: 判断 651">
          <a:extLst>
            <a:ext uri="{FF2B5EF4-FFF2-40B4-BE49-F238E27FC236}">
              <a16:creationId xmlns:a16="http://schemas.microsoft.com/office/drawing/2014/main" id="{20C29B4D-1C91-471C-A05B-530D9BE02154}"/>
            </a:ext>
          </a:extLst>
        </xdr:cNvPr>
        <xdr:cNvSpPr/>
      </xdr:nvSpPr>
      <xdr:spPr>
        <a:xfrm>
          <a:off x="11487150" y="138877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23DA94B1-0777-4979-A67C-A0F33DA07A7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4670C001-BA90-4D4D-8791-F901EADB5CB4}"/>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CF9B90B-6DCD-4DFC-B9F2-29C5DA24485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5DDB49E-05D7-422C-B4F1-DCCB5CEC51B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4A12E793-F774-49EE-9AF7-7D0228CA1B4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165608</xdr:rowOff>
    </xdr:from>
    <xdr:to>
      <xdr:col>85</xdr:col>
      <xdr:colOff>177800</xdr:colOff>
      <xdr:row>84</xdr:row>
      <xdr:rowOff>95758</xdr:rowOff>
    </xdr:to>
    <xdr:sp macro="" textlink="">
      <xdr:nvSpPr>
        <xdr:cNvPr id="658" name="楕円 657">
          <a:extLst>
            <a:ext uri="{FF2B5EF4-FFF2-40B4-BE49-F238E27FC236}">
              <a16:creationId xmlns:a16="http://schemas.microsoft.com/office/drawing/2014/main" id="{BD43FE64-FEB3-47FC-8E79-F6E131E9606C}"/>
            </a:ext>
          </a:extLst>
        </xdr:cNvPr>
        <xdr:cNvSpPr/>
      </xdr:nvSpPr>
      <xdr:spPr>
        <a:xfrm>
          <a:off x="14649450" y="1439976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144035</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9D8E918C-E11F-4061-84C5-7B3BFD1241B3}"/>
            </a:ext>
          </a:extLst>
        </xdr:cNvPr>
        <xdr:cNvSpPr txBox="1"/>
      </xdr:nvSpPr>
      <xdr:spPr>
        <a:xfrm>
          <a:off x="14742160" y="14372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142748</xdr:rowOff>
    </xdr:from>
    <xdr:to>
      <xdr:col>81</xdr:col>
      <xdr:colOff>101600</xdr:colOff>
      <xdr:row>84</xdr:row>
      <xdr:rowOff>72898</xdr:rowOff>
    </xdr:to>
    <xdr:sp macro="" textlink="">
      <xdr:nvSpPr>
        <xdr:cNvPr id="660" name="楕円 659">
          <a:extLst>
            <a:ext uri="{FF2B5EF4-FFF2-40B4-BE49-F238E27FC236}">
              <a16:creationId xmlns:a16="http://schemas.microsoft.com/office/drawing/2014/main" id="{2B9DC5BF-900B-4819-A87E-29A6B7988E7E}"/>
            </a:ext>
          </a:extLst>
        </xdr:cNvPr>
        <xdr:cNvSpPr/>
      </xdr:nvSpPr>
      <xdr:spPr>
        <a:xfrm>
          <a:off x="13887450" y="143711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22098</xdr:rowOff>
    </xdr:from>
    <xdr:to>
      <xdr:col>85</xdr:col>
      <xdr:colOff>127000</xdr:colOff>
      <xdr:row>84</xdr:row>
      <xdr:rowOff>44958</xdr:rowOff>
    </xdr:to>
    <xdr:cxnSp macro="">
      <xdr:nvCxnSpPr>
        <xdr:cNvPr id="661" name="直線コネクタ 660">
          <a:extLst>
            <a:ext uri="{FF2B5EF4-FFF2-40B4-BE49-F238E27FC236}">
              <a16:creationId xmlns:a16="http://schemas.microsoft.com/office/drawing/2014/main" id="{A531E850-ADDE-4696-9782-ADA6224FB2ED}"/>
            </a:ext>
          </a:extLst>
        </xdr:cNvPr>
        <xdr:cNvCxnSpPr/>
      </xdr:nvCxnSpPr>
      <xdr:spPr>
        <a:xfrm>
          <a:off x="13942060" y="14420088"/>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142748</xdr:rowOff>
    </xdr:from>
    <xdr:to>
      <xdr:col>76</xdr:col>
      <xdr:colOff>165100</xdr:colOff>
      <xdr:row>84</xdr:row>
      <xdr:rowOff>72898</xdr:rowOff>
    </xdr:to>
    <xdr:sp macro="" textlink="">
      <xdr:nvSpPr>
        <xdr:cNvPr id="662" name="楕円 661">
          <a:extLst>
            <a:ext uri="{FF2B5EF4-FFF2-40B4-BE49-F238E27FC236}">
              <a16:creationId xmlns:a16="http://schemas.microsoft.com/office/drawing/2014/main" id="{A13C6655-D7C4-40E1-B7E8-22F2BC06E3B7}"/>
            </a:ext>
          </a:extLst>
        </xdr:cNvPr>
        <xdr:cNvSpPr/>
      </xdr:nvSpPr>
      <xdr:spPr>
        <a:xfrm>
          <a:off x="13089890" y="143711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22098</xdr:rowOff>
    </xdr:from>
    <xdr:to>
      <xdr:col>81</xdr:col>
      <xdr:colOff>50800</xdr:colOff>
      <xdr:row>84</xdr:row>
      <xdr:rowOff>22098</xdr:rowOff>
    </xdr:to>
    <xdr:cxnSp macro="">
      <xdr:nvCxnSpPr>
        <xdr:cNvPr id="663" name="直線コネクタ 662">
          <a:extLst>
            <a:ext uri="{FF2B5EF4-FFF2-40B4-BE49-F238E27FC236}">
              <a16:creationId xmlns:a16="http://schemas.microsoft.com/office/drawing/2014/main" id="{78C7A7F1-BAD0-4178-B589-EC214A3AF3B3}"/>
            </a:ext>
          </a:extLst>
        </xdr:cNvPr>
        <xdr:cNvCxnSpPr/>
      </xdr:nvCxnSpPr>
      <xdr:spPr>
        <a:xfrm>
          <a:off x="13144500" y="1442008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126746</xdr:rowOff>
    </xdr:from>
    <xdr:to>
      <xdr:col>72</xdr:col>
      <xdr:colOff>38100</xdr:colOff>
      <xdr:row>84</xdr:row>
      <xdr:rowOff>56896</xdr:rowOff>
    </xdr:to>
    <xdr:sp macro="" textlink="">
      <xdr:nvSpPr>
        <xdr:cNvPr id="664" name="楕円 663">
          <a:extLst>
            <a:ext uri="{FF2B5EF4-FFF2-40B4-BE49-F238E27FC236}">
              <a16:creationId xmlns:a16="http://schemas.microsoft.com/office/drawing/2014/main" id="{23D8091B-1E81-49F8-8B4B-9F87DFDF8FF7}"/>
            </a:ext>
          </a:extLst>
        </xdr:cNvPr>
        <xdr:cNvSpPr/>
      </xdr:nvSpPr>
      <xdr:spPr>
        <a:xfrm>
          <a:off x="12303760" y="143609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6096</xdr:rowOff>
    </xdr:from>
    <xdr:to>
      <xdr:col>76</xdr:col>
      <xdr:colOff>114300</xdr:colOff>
      <xdr:row>84</xdr:row>
      <xdr:rowOff>22098</xdr:rowOff>
    </xdr:to>
    <xdr:cxnSp macro="">
      <xdr:nvCxnSpPr>
        <xdr:cNvPr id="665" name="直線コネクタ 664">
          <a:extLst>
            <a:ext uri="{FF2B5EF4-FFF2-40B4-BE49-F238E27FC236}">
              <a16:creationId xmlns:a16="http://schemas.microsoft.com/office/drawing/2014/main" id="{CCF745FE-9CE2-48DA-90A7-89502B141A1D}"/>
            </a:ext>
          </a:extLst>
        </xdr:cNvPr>
        <xdr:cNvCxnSpPr/>
      </xdr:nvCxnSpPr>
      <xdr:spPr>
        <a:xfrm>
          <a:off x="12346940" y="14409801"/>
          <a:ext cx="79756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103887</xdr:rowOff>
    </xdr:from>
    <xdr:to>
      <xdr:col>67</xdr:col>
      <xdr:colOff>101600</xdr:colOff>
      <xdr:row>84</xdr:row>
      <xdr:rowOff>34037</xdr:rowOff>
    </xdr:to>
    <xdr:sp macro="" textlink="">
      <xdr:nvSpPr>
        <xdr:cNvPr id="666" name="楕円 665">
          <a:extLst>
            <a:ext uri="{FF2B5EF4-FFF2-40B4-BE49-F238E27FC236}">
              <a16:creationId xmlns:a16="http://schemas.microsoft.com/office/drawing/2014/main" id="{94AE49E3-2A95-48CC-9F41-84CC091590EF}"/>
            </a:ext>
          </a:extLst>
        </xdr:cNvPr>
        <xdr:cNvSpPr/>
      </xdr:nvSpPr>
      <xdr:spPr>
        <a:xfrm>
          <a:off x="11487150" y="1433233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154687</xdr:rowOff>
    </xdr:from>
    <xdr:to>
      <xdr:col>71</xdr:col>
      <xdr:colOff>177800</xdr:colOff>
      <xdr:row>84</xdr:row>
      <xdr:rowOff>6096</xdr:rowOff>
    </xdr:to>
    <xdr:cxnSp macro="">
      <xdr:nvCxnSpPr>
        <xdr:cNvPr id="667" name="直線コネクタ 666">
          <a:extLst>
            <a:ext uri="{FF2B5EF4-FFF2-40B4-BE49-F238E27FC236}">
              <a16:creationId xmlns:a16="http://schemas.microsoft.com/office/drawing/2014/main" id="{22677549-CD04-4FB8-AFA6-3DFCE765A603}"/>
            </a:ext>
          </a:extLst>
        </xdr:cNvPr>
        <xdr:cNvCxnSpPr/>
      </xdr:nvCxnSpPr>
      <xdr:spPr>
        <a:xfrm>
          <a:off x="11541760" y="14385037"/>
          <a:ext cx="80518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109999</xdr:rowOff>
    </xdr:from>
    <xdr:ext cx="405111" cy="259045"/>
    <xdr:sp macro="" textlink="">
      <xdr:nvSpPr>
        <xdr:cNvPr id="668" name="n_1aveValue【消防施設】&#10;有形固定資産減価償却率">
          <a:extLst>
            <a:ext uri="{FF2B5EF4-FFF2-40B4-BE49-F238E27FC236}">
              <a16:creationId xmlns:a16="http://schemas.microsoft.com/office/drawing/2014/main" id="{11FF54D5-AE62-46DC-89AB-ADB2AF520AC2}"/>
            </a:ext>
          </a:extLst>
        </xdr:cNvPr>
        <xdr:cNvSpPr txBox="1"/>
      </xdr:nvSpPr>
      <xdr:spPr>
        <a:xfrm>
          <a:off x="13738234" y="136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82566</xdr:rowOff>
    </xdr:from>
    <xdr:ext cx="405111" cy="259045"/>
    <xdr:sp macro="" textlink="">
      <xdr:nvSpPr>
        <xdr:cNvPr id="669" name="n_2aveValue【消防施設】&#10;有形固定資産減価償却率">
          <a:extLst>
            <a:ext uri="{FF2B5EF4-FFF2-40B4-BE49-F238E27FC236}">
              <a16:creationId xmlns:a16="http://schemas.microsoft.com/office/drawing/2014/main" id="{27B679CE-A38A-4CA8-8B20-5C6FF441A8F2}"/>
            </a:ext>
          </a:extLst>
        </xdr:cNvPr>
        <xdr:cNvSpPr txBox="1"/>
      </xdr:nvSpPr>
      <xdr:spPr>
        <a:xfrm>
          <a:off x="12957184" y="1362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50564</xdr:rowOff>
    </xdr:from>
    <xdr:ext cx="405111" cy="259045"/>
    <xdr:sp macro="" textlink="">
      <xdr:nvSpPr>
        <xdr:cNvPr id="670" name="n_3aveValue【消防施設】&#10;有形固定資産減価償却率">
          <a:extLst>
            <a:ext uri="{FF2B5EF4-FFF2-40B4-BE49-F238E27FC236}">
              <a16:creationId xmlns:a16="http://schemas.microsoft.com/office/drawing/2014/main" id="{42273BE0-D677-47D5-94DC-441819666B6F}"/>
            </a:ext>
          </a:extLst>
        </xdr:cNvPr>
        <xdr:cNvSpPr txBox="1"/>
      </xdr:nvSpPr>
      <xdr:spPr>
        <a:xfrm>
          <a:off x="12171054" y="13598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114571</xdr:rowOff>
    </xdr:from>
    <xdr:ext cx="405111" cy="259045"/>
    <xdr:sp macro="" textlink="">
      <xdr:nvSpPr>
        <xdr:cNvPr id="671" name="n_4aveValue【消防施設】&#10;有形固定資産減価償却率">
          <a:extLst>
            <a:ext uri="{FF2B5EF4-FFF2-40B4-BE49-F238E27FC236}">
              <a16:creationId xmlns:a16="http://schemas.microsoft.com/office/drawing/2014/main" id="{00A88ADA-8DCE-4DF6-BEC5-716A6208B54C}"/>
            </a:ext>
          </a:extLst>
        </xdr:cNvPr>
        <xdr:cNvSpPr txBox="1"/>
      </xdr:nvSpPr>
      <xdr:spPr>
        <a:xfrm>
          <a:off x="113544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64025</xdr:rowOff>
    </xdr:from>
    <xdr:ext cx="405111" cy="259045"/>
    <xdr:sp macro="" textlink="">
      <xdr:nvSpPr>
        <xdr:cNvPr id="672" name="n_1mainValue【消防施設】&#10;有形固定資産減価償却率">
          <a:extLst>
            <a:ext uri="{FF2B5EF4-FFF2-40B4-BE49-F238E27FC236}">
              <a16:creationId xmlns:a16="http://schemas.microsoft.com/office/drawing/2014/main" id="{00E1E17E-7279-4CEF-A0E4-028488E8F6F9}"/>
            </a:ext>
          </a:extLst>
        </xdr:cNvPr>
        <xdr:cNvSpPr txBox="1"/>
      </xdr:nvSpPr>
      <xdr:spPr>
        <a:xfrm>
          <a:off x="13738234" y="1446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64025</xdr:rowOff>
    </xdr:from>
    <xdr:ext cx="405111" cy="259045"/>
    <xdr:sp macro="" textlink="">
      <xdr:nvSpPr>
        <xdr:cNvPr id="673" name="n_2mainValue【消防施設】&#10;有形固定資産減価償却率">
          <a:extLst>
            <a:ext uri="{FF2B5EF4-FFF2-40B4-BE49-F238E27FC236}">
              <a16:creationId xmlns:a16="http://schemas.microsoft.com/office/drawing/2014/main" id="{77FE3A1B-380A-42EE-8F80-5845E8BE0BD0}"/>
            </a:ext>
          </a:extLst>
        </xdr:cNvPr>
        <xdr:cNvSpPr txBox="1"/>
      </xdr:nvSpPr>
      <xdr:spPr>
        <a:xfrm>
          <a:off x="12957184" y="1446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48023</xdr:rowOff>
    </xdr:from>
    <xdr:ext cx="405111" cy="259045"/>
    <xdr:sp macro="" textlink="">
      <xdr:nvSpPr>
        <xdr:cNvPr id="674" name="n_3mainValue【消防施設】&#10;有形固定資産減価償却率">
          <a:extLst>
            <a:ext uri="{FF2B5EF4-FFF2-40B4-BE49-F238E27FC236}">
              <a16:creationId xmlns:a16="http://schemas.microsoft.com/office/drawing/2014/main" id="{172CDFD8-B7BC-4AE0-830F-8E63ECCDAF22}"/>
            </a:ext>
          </a:extLst>
        </xdr:cNvPr>
        <xdr:cNvSpPr txBox="1"/>
      </xdr:nvSpPr>
      <xdr:spPr>
        <a:xfrm>
          <a:off x="12171054" y="1445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25164</xdr:rowOff>
    </xdr:from>
    <xdr:ext cx="405111" cy="259045"/>
    <xdr:sp macro="" textlink="">
      <xdr:nvSpPr>
        <xdr:cNvPr id="675" name="n_4mainValue【消防施設】&#10;有形固定資産減価償却率">
          <a:extLst>
            <a:ext uri="{FF2B5EF4-FFF2-40B4-BE49-F238E27FC236}">
              <a16:creationId xmlns:a16="http://schemas.microsoft.com/office/drawing/2014/main" id="{278C89EA-0CCD-4C78-BA7C-F51EEE09781D}"/>
            </a:ext>
          </a:extLst>
        </xdr:cNvPr>
        <xdr:cNvSpPr txBox="1"/>
      </xdr:nvSpPr>
      <xdr:spPr>
        <a:xfrm>
          <a:off x="11354444" y="1442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1BF1872C-C77B-4DAA-AFB9-16918797E68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1525887C-EA46-4D29-8A86-1ABBCDD99A0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8C232FD9-C645-4904-8D20-6D38B120174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C056E182-52B5-4970-B0C1-C58BEDE602E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8E3546D3-3369-4EB2-BF06-1B9EE9AD760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B9345C77-285E-4EDE-B25C-580ADDB3C5B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FEEC5482-32BC-422B-91DA-A28F526E256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36637BCF-092A-4A06-ADFB-981E57C1C5C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212E3236-58E6-4B8B-B386-19316D6B2FB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1C51EC99-AA15-4232-A534-CB83F4DE577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86" name="テキスト ボックス 685">
          <a:extLst>
            <a:ext uri="{FF2B5EF4-FFF2-40B4-BE49-F238E27FC236}">
              <a16:creationId xmlns:a16="http://schemas.microsoft.com/office/drawing/2014/main" id="{7874BFD2-580E-4ED3-86C4-09F54052E5EF}"/>
            </a:ext>
          </a:extLst>
        </xdr:cNvPr>
        <xdr:cNvSpPr txBox="1"/>
      </xdr:nvSpPr>
      <xdr:spPr>
        <a:xfrm>
          <a:off x="160472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31486484-C7A0-453C-B0F8-E8854F3B8334}"/>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81C4FFC1-B3F0-45EF-9726-C83A3446085B}"/>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C89DA248-C968-4443-BE31-9B276C5C8212}"/>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47B02D75-7F0C-4AB1-8531-72D33995E411}"/>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163669BC-B316-40E2-8B0E-23890338F529}"/>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FA40F689-74D2-44A9-AA98-2089211CD74F}"/>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958CDDCB-8A14-4FD3-8763-E22557077BC4}"/>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D8BEDBFB-7B1E-49D1-8E9D-5D68774C5CFF}"/>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2B8A0E66-3AF1-4A73-9B36-7BCA61112AF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4C3B8C24-3989-46DC-BFE1-3C47F59FCD7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1B84C410-70A8-4777-8A07-7D96BBE57CE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698" name="直線コネクタ 697">
          <a:extLst>
            <a:ext uri="{FF2B5EF4-FFF2-40B4-BE49-F238E27FC236}">
              <a16:creationId xmlns:a16="http://schemas.microsoft.com/office/drawing/2014/main" id="{795B9658-B5ED-468B-9B01-0AFC06682A0D}"/>
            </a:ext>
          </a:extLst>
        </xdr:cNvPr>
        <xdr:cNvCxnSpPr/>
      </xdr:nvCxnSpPr>
      <xdr:spPr>
        <a:xfrm flipV="1">
          <a:off x="19947254" y="13404723"/>
          <a:ext cx="0" cy="1400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699" name="【消防施設】&#10;一人当たり面積最小値テキスト">
          <a:extLst>
            <a:ext uri="{FF2B5EF4-FFF2-40B4-BE49-F238E27FC236}">
              <a16:creationId xmlns:a16="http://schemas.microsoft.com/office/drawing/2014/main" id="{4855E3D5-9E6A-4C28-9256-1400CC29E607}"/>
            </a:ext>
          </a:extLst>
        </xdr:cNvPr>
        <xdr:cNvSpPr txBox="1"/>
      </xdr:nvSpPr>
      <xdr:spPr>
        <a:xfrm>
          <a:off x="19985990" y="1480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700" name="直線コネクタ 699">
          <a:extLst>
            <a:ext uri="{FF2B5EF4-FFF2-40B4-BE49-F238E27FC236}">
              <a16:creationId xmlns:a16="http://schemas.microsoft.com/office/drawing/2014/main" id="{6B4FEF22-665E-4683-8454-870E77DEE1E6}"/>
            </a:ext>
          </a:extLst>
        </xdr:cNvPr>
        <xdr:cNvCxnSpPr/>
      </xdr:nvCxnSpPr>
      <xdr:spPr>
        <a:xfrm>
          <a:off x="19885660" y="148048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701" name="【消防施設】&#10;一人当たり面積最大値テキスト">
          <a:extLst>
            <a:ext uri="{FF2B5EF4-FFF2-40B4-BE49-F238E27FC236}">
              <a16:creationId xmlns:a16="http://schemas.microsoft.com/office/drawing/2014/main" id="{04F65B22-74C8-45FF-AF90-EEAED5E817C7}"/>
            </a:ext>
          </a:extLst>
        </xdr:cNvPr>
        <xdr:cNvSpPr txBox="1"/>
      </xdr:nvSpPr>
      <xdr:spPr>
        <a:xfrm>
          <a:off x="1998599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702" name="直線コネクタ 701">
          <a:extLst>
            <a:ext uri="{FF2B5EF4-FFF2-40B4-BE49-F238E27FC236}">
              <a16:creationId xmlns:a16="http://schemas.microsoft.com/office/drawing/2014/main" id="{12D38467-150E-4EBB-B35D-7F526C52D648}"/>
            </a:ext>
          </a:extLst>
        </xdr:cNvPr>
        <xdr:cNvCxnSpPr/>
      </xdr:nvCxnSpPr>
      <xdr:spPr>
        <a:xfrm>
          <a:off x="19885660" y="13404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1033</xdr:rowOff>
    </xdr:from>
    <xdr:ext cx="469744" cy="259045"/>
    <xdr:sp macro="" textlink="">
      <xdr:nvSpPr>
        <xdr:cNvPr id="703" name="【消防施設】&#10;一人当たり面積平均値テキスト">
          <a:extLst>
            <a:ext uri="{FF2B5EF4-FFF2-40B4-BE49-F238E27FC236}">
              <a16:creationId xmlns:a16="http://schemas.microsoft.com/office/drawing/2014/main" id="{CF0FBCB3-E903-43D5-A163-F27C10DF1872}"/>
            </a:ext>
          </a:extLst>
        </xdr:cNvPr>
        <xdr:cNvSpPr txBox="1"/>
      </xdr:nvSpPr>
      <xdr:spPr>
        <a:xfrm>
          <a:off x="19985990" y="14231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04" name="フローチャート: 判断 703">
          <a:extLst>
            <a:ext uri="{FF2B5EF4-FFF2-40B4-BE49-F238E27FC236}">
              <a16:creationId xmlns:a16="http://schemas.microsoft.com/office/drawing/2014/main" id="{3E90CEDE-1240-4016-8CB5-FC5C61495246}"/>
            </a:ext>
          </a:extLst>
        </xdr:cNvPr>
        <xdr:cNvSpPr/>
      </xdr:nvSpPr>
      <xdr:spPr>
        <a:xfrm>
          <a:off x="19904710" y="143799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5" name="フローチャート: 判断 704">
          <a:extLst>
            <a:ext uri="{FF2B5EF4-FFF2-40B4-BE49-F238E27FC236}">
              <a16:creationId xmlns:a16="http://schemas.microsoft.com/office/drawing/2014/main" id="{0E819AD7-B7B6-4C85-81B4-AD2772E0B45C}"/>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1015</xdr:rowOff>
    </xdr:from>
    <xdr:to>
      <xdr:col>107</xdr:col>
      <xdr:colOff>101600</xdr:colOff>
      <xdr:row>84</xdr:row>
      <xdr:rowOff>102615</xdr:rowOff>
    </xdr:to>
    <xdr:sp macro="" textlink="">
      <xdr:nvSpPr>
        <xdr:cNvPr id="706" name="フローチャート: 判断 705">
          <a:extLst>
            <a:ext uri="{FF2B5EF4-FFF2-40B4-BE49-F238E27FC236}">
              <a16:creationId xmlns:a16="http://schemas.microsoft.com/office/drawing/2014/main" id="{9D3814EE-A747-46B2-A7D6-E02FD8FDABC5}"/>
            </a:ext>
          </a:extLst>
        </xdr:cNvPr>
        <xdr:cNvSpPr/>
      </xdr:nvSpPr>
      <xdr:spPr>
        <a:xfrm>
          <a:off x="18345150" y="144028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707" name="フローチャート: 判断 706">
          <a:extLst>
            <a:ext uri="{FF2B5EF4-FFF2-40B4-BE49-F238E27FC236}">
              <a16:creationId xmlns:a16="http://schemas.microsoft.com/office/drawing/2014/main" id="{0F01D4F1-2DD3-4318-927A-448B225E3181}"/>
            </a:ext>
          </a:extLst>
        </xdr:cNvPr>
        <xdr:cNvSpPr/>
      </xdr:nvSpPr>
      <xdr:spPr>
        <a:xfrm>
          <a:off x="17547590" y="144092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108458</xdr:rowOff>
    </xdr:from>
    <xdr:to>
      <xdr:col>98</xdr:col>
      <xdr:colOff>38100</xdr:colOff>
      <xdr:row>86</xdr:row>
      <xdr:rowOff>38608</xdr:rowOff>
    </xdr:to>
    <xdr:sp macro="" textlink="">
      <xdr:nvSpPr>
        <xdr:cNvPr id="708" name="フローチャート: 判断 707">
          <a:extLst>
            <a:ext uri="{FF2B5EF4-FFF2-40B4-BE49-F238E27FC236}">
              <a16:creationId xmlns:a16="http://schemas.microsoft.com/office/drawing/2014/main" id="{E90D0428-818E-4366-8FD7-1C5626B808FF}"/>
            </a:ext>
          </a:extLst>
        </xdr:cNvPr>
        <xdr:cNvSpPr/>
      </xdr:nvSpPr>
      <xdr:spPr>
        <a:xfrm>
          <a:off x="16761460" y="146798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66A5EEBB-3432-4441-A66E-6903EC44C36E}"/>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90290ED9-2F0B-4174-AE63-9DE330404F22}"/>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2C277664-149D-4861-9CE7-49AC750EC40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23668CA6-32F8-44AE-89B6-F84790AA33C2}"/>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F263F72-7465-43EA-965C-A3C31E4A5AF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1015</xdr:rowOff>
    </xdr:from>
    <xdr:to>
      <xdr:col>116</xdr:col>
      <xdr:colOff>114300</xdr:colOff>
      <xdr:row>86</xdr:row>
      <xdr:rowOff>102615</xdr:rowOff>
    </xdr:to>
    <xdr:sp macro="" textlink="">
      <xdr:nvSpPr>
        <xdr:cNvPr id="714" name="楕円 713">
          <a:extLst>
            <a:ext uri="{FF2B5EF4-FFF2-40B4-BE49-F238E27FC236}">
              <a16:creationId xmlns:a16="http://schemas.microsoft.com/office/drawing/2014/main" id="{706A154D-03AA-4BB8-B8DA-D4DDD004824B}"/>
            </a:ext>
          </a:extLst>
        </xdr:cNvPr>
        <xdr:cNvSpPr/>
      </xdr:nvSpPr>
      <xdr:spPr>
        <a:xfrm>
          <a:off x="19904710" y="1474571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87392</xdr:rowOff>
    </xdr:from>
    <xdr:ext cx="469744" cy="259045"/>
    <xdr:sp macro="" textlink="">
      <xdr:nvSpPr>
        <xdr:cNvPr id="715" name="【消防施設】&#10;一人当たり面積該当値テキスト">
          <a:extLst>
            <a:ext uri="{FF2B5EF4-FFF2-40B4-BE49-F238E27FC236}">
              <a16:creationId xmlns:a16="http://schemas.microsoft.com/office/drawing/2014/main" id="{64082875-E389-4D05-BFA2-F30DD61F9A9C}"/>
            </a:ext>
          </a:extLst>
        </xdr:cNvPr>
        <xdr:cNvSpPr txBox="1"/>
      </xdr:nvSpPr>
      <xdr:spPr>
        <a:xfrm>
          <a:off x="19985990" y="1466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5587</xdr:rowOff>
    </xdr:from>
    <xdr:to>
      <xdr:col>112</xdr:col>
      <xdr:colOff>38100</xdr:colOff>
      <xdr:row>86</xdr:row>
      <xdr:rowOff>107187</xdr:rowOff>
    </xdr:to>
    <xdr:sp macro="" textlink="">
      <xdr:nvSpPr>
        <xdr:cNvPr id="716" name="楕円 715">
          <a:extLst>
            <a:ext uri="{FF2B5EF4-FFF2-40B4-BE49-F238E27FC236}">
              <a16:creationId xmlns:a16="http://schemas.microsoft.com/office/drawing/2014/main" id="{35C73C42-8A28-47CA-A141-47E20792D022}"/>
            </a:ext>
          </a:extLst>
        </xdr:cNvPr>
        <xdr:cNvSpPr/>
      </xdr:nvSpPr>
      <xdr:spPr>
        <a:xfrm>
          <a:off x="19161760" y="147521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51815</xdr:rowOff>
    </xdr:from>
    <xdr:to>
      <xdr:col>116</xdr:col>
      <xdr:colOff>63500</xdr:colOff>
      <xdr:row>86</xdr:row>
      <xdr:rowOff>56387</xdr:rowOff>
    </xdr:to>
    <xdr:cxnSp macro="">
      <xdr:nvCxnSpPr>
        <xdr:cNvPr id="717" name="直線コネクタ 716">
          <a:extLst>
            <a:ext uri="{FF2B5EF4-FFF2-40B4-BE49-F238E27FC236}">
              <a16:creationId xmlns:a16="http://schemas.microsoft.com/office/drawing/2014/main" id="{B50169FD-5E12-425E-BB45-ED28D028CDB6}"/>
            </a:ext>
          </a:extLst>
        </xdr:cNvPr>
        <xdr:cNvCxnSpPr/>
      </xdr:nvCxnSpPr>
      <xdr:spPr>
        <a:xfrm flipV="1">
          <a:off x="19204940" y="14800325"/>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19304</xdr:rowOff>
    </xdr:from>
    <xdr:to>
      <xdr:col>107</xdr:col>
      <xdr:colOff>101600</xdr:colOff>
      <xdr:row>86</xdr:row>
      <xdr:rowOff>120904</xdr:rowOff>
    </xdr:to>
    <xdr:sp macro="" textlink="">
      <xdr:nvSpPr>
        <xdr:cNvPr id="718" name="楕円 717">
          <a:extLst>
            <a:ext uri="{FF2B5EF4-FFF2-40B4-BE49-F238E27FC236}">
              <a16:creationId xmlns:a16="http://schemas.microsoft.com/office/drawing/2014/main" id="{6F183090-F188-4E99-B8AB-62DD6DDFD181}"/>
            </a:ext>
          </a:extLst>
        </xdr:cNvPr>
        <xdr:cNvSpPr/>
      </xdr:nvSpPr>
      <xdr:spPr>
        <a:xfrm>
          <a:off x="18345150" y="147601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56387</xdr:rowOff>
    </xdr:from>
    <xdr:to>
      <xdr:col>111</xdr:col>
      <xdr:colOff>177800</xdr:colOff>
      <xdr:row>86</xdr:row>
      <xdr:rowOff>70104</xdr:rowOff>
    </xdr:to>
    <xdr:cxnSp macro="">
      <xdr:nvCxnSpPr>
        <xdr:cNvPr id="719" name="直線コネクタ 718">
          <a:extLst>
            <a:ext uri="{FF2B5EF4-FFF2-40B4-BE49-F238E27FC236}">
              <a16:creationId xmlns:a16="http://schemas.microsoft.com/office/drawing/2014/main" id="{636850C6-E0B5-4773-845A-5FF83E265E91}"/>
            </a:ext>
          </a:extLst>
        </xdr:cNvPr>
        <xdr:cNvCxnSpPr/>
      </xdr:nvCxnSpPr>
      <xdr:spPr>
        <a:xfrm flipV="1">
          <a:off x="18399760" y="14804897"/>
          <a:ext cx="80518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23876</xdr:rowOff>
    </xdr:from>
    <xdr:to>
      <xdr:col>102</xdr:col>
      <xdr:colOff>165100</xdr:colOff>
      <xdr:row>86</xdr:row>
      <xdr:rowOff>125476</xdr:rowOff>
    </xdr:to>
    <xdr:sp macro="" textlink="">
      <xdr:nvSpPr>
        <xdr:cNvPr id="720" name="楕円 719">
          <a:extLst>
            <a:ext uri="{FF2B5EF4-FFF2-40B4-BE49-F238E27FC236}">
              <a16:creationId xmlns:a16="http://schemas.microsoft.com/office/drawing/2014/main" id="{B027EBAA-0389-49A9-8F8D-FCF3AC458DAF}"/>
            </a:ext>
          </a:extLst>
        </xdr:cNvPr>
        <xdr:cNvSpPr/>
      </xdr:nvSpPr>
      <xdr:spPr>
        <a:xfrm>
          <a:off x="17547590" y="1476476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70104</xdr:rowOff>
    </xdr:from>
    <xdr:to>
      <xdr:col>107</xdr:col>
      <xdr:colOff>50800</xdr:colOff>
      <xdr:row>86</xdr:row>
      <xdr:rowOff>74676</xdr:rowOff>
    </xdr:to>
    <xdr:cxnSp macro="">
      <xdr:nvCxnSpPr>
        <xdr:cNvPr id="721" name="直線コネクタ 720">
          <a:extLst>
            <a:ext uri="{FF2B5EF4-FFF2-40B4-BE49-F238E27FC236}">
              <a16:creationId xmlns:a16="http://schemas.microsoft.com/office/drawing/2014/main" id="{FD5CD01E-2471-422C-BAEC-0CE439A201C6}"/>
            </a:ext>
          </a:extLst>
        </xdr:cNvPr>
        <xdr:cNvCxnSpPr/>
      </xdr:nvCxnSpPr>
      <xdr:spPr>
        <a:xfrm flipV="1">
          <a:off x="17602200" y="14812899"/>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28448</xdr:rowOff>
    </xdr:from>
    <xdr:to>
      <xdr:col>98</xdr:col>
      <xdr:colOff>38100</xdr:colOff>
      <xdr:row>86</xdr:row>
      <xdr:rowOff>130048</xdr:rowOff>
    </xdr:to>
    <xdr:sp macro="" textlink="">
      <xdr:nvSpPr>
        <xdr:cNvPr id="722" name="楕円 721">
          <a:extLst>
            <a:ext uri="{FF2B5EF4-FFF2-40B4-BE49-F238E27FC236}">
              <a16:creationId xmlns:a16="http://schemas.microsoft.com/office/drawing/2014/main" id="{DFD93DD8-DB19-44C5-989F-F3E48D70644E}"/>
            </a:ext>
          </a:extLst>
        </xdr:cNvPr>
        <xdr:cNvSpPr/>
      </xdr:nvSpPr>
      <xdr:spPr>
        <a:xfrm>
          <a:off x="16761460" y="1477124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74676</xdr:rowOff>
    </xdr:from>
    <xdr:to>
      <xdr:col>102</xdr:col>
      <xdr:colOff>114300</xdr:colOff>
      <xdr:row>86</xdr:row>
      <xdr:rowOff>79248</xdr:rowOff>
    </xdr:to>
    <xdr:cxnSp macro="">
      <xdr:nvCxnSpPr>
        <xdr:cNvPr id="723" name="直線コネクタ 722">
          <a:extLst>
            <a:ext uri="{FF2B5EF4-FFF2-40B4-BE49-F238E27FC236}">
              <a16:creationId xmlns:a16="http://schemas.microsoft.com/office/drawing/2014/main" id="{A76A0A23-71AF-4985-9DDB-6E3DEF899634}"/>
            </a:ext>
          </a:extLst>
        </xdr:cNvPr>
        <xdr:cNvCxnSpPr/>
      </xdr:nvCxnSpPr>
      <xdr:spPr>
        <a:xfrm flipV="1">
          <a:off x="16804640" y="14819376"/>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4" name="n_1aveValue【消防施設】&#10;一人当たり面積">
          <a:extLst>
            <a:ext uri="{FF2B5EF4-FFF2-40B4-BE49-F238E27FC236}">
              <a16:creationId xmlns:a16="http://schemas.microsoft.com/office/drawing/2014/main" id="{2A76FC9F-C9AE-4D9F-822F-BDBFBC06B809}"/>
            </a:ext>
          </a:extLst>
        </xdr:cNvPr>
        <xdr:cNvSpPr txBox="1"/>
      </xdr:nvSpPr>
      <xdr:spPr>
        <a:xfrm>
          <a:off x="189821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725" name="n_2aveValue【消防施設】&#10;一人当たり面積">
          <a:extLst>
            <a:ext uri="{FF2B5EF4-FFF2-40B4-BE49-F238E27FC236}">
              <a16:creationId xmlns:a16="http://schemas.microsoft.com/office/drawing/2014/main" id="{5BB8551A-DA28-4A93-9802-80216650D089}"/>
            </a:ext>
          </a:extLst>
        </xdr:cNvPr>
        <xdr:cNvSpPr txBox="1"/>
      </xdr:nvSpPr>
      <xdr:spPr>
        <a:xfrm>
          <a:off x="18182032" y="141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726" name="n_3aveValue【消防施設】&#10;一人当たり面積">
          <a:extLst>
            <a:ext uri="{FF2B5EF4-FFF2-40B4-BE49-F238E27FC236}">
              <a16:creationId xmlns:a16="http://schemas.microsoft.com/office/drawing/2014/main" id="{744BFBC8-6A8E-4DBA-989E-8F53789BDD78}"/>
            </a:ext>
          </a:extLst>
        </xdr:cNvPr>
        <xdr:cNvSpPr txBox="1"/>
      </xdr:nvSpPr>
      <xdr:spPr>
        <a:xfrm>
          <a:off x="17384472" y="1418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55135</xdr:rowOff>
    </xdr:from>
    <xdr:ext cx="469744" cy="259045"/>
    <xdr:sp macro="" textlink="">
      <xdr:nvSpPr>
        <xdr:cNvPr id="727" name="n_4aveValue【消防施設】&#10;一人当たり面積">
          <a:extLst>
            <a:ext uri="{FF2B5EF4-FFF2-40B4-BE49-F238E27FC236}">
              <a16:creationId xmlns:a16="http://schemas.microsoft.com/office/drawing/2014/main" id="{EF59DCBB-91B1-4FCB-A705-AF7432177B85}"/>
            </a:ext>
          </a:extLst>
        </xdr:cNvPr>
        <xdr:cNvSpPr txBox="1"/>
      </xdr:nvSpPr>
      <xdr:spPr>
        <a:xfrm>
          <a:off x="16588817" y="1446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98314</xdr:rowOff>
    </xdr:from>
    <xdr:ext cx="469744" cy="259045"/>
    <xdr:sp macro="" textlink="">
      <xdr:nvSpPr>
        <xdr:cNvPr id="728" name="n_1mainValue【消防施設】&#10;一人当たり面積">
          <a:extLst>
            <a:ext uri="{FF2B5EF4-FFF2-40B4-BE49-F238E27FC236}">
              <a16:creationId xmlns:a16="http://schemas.microsoft.com/office/drawing/2014/main" id="{EE03D573-3AF7-48A6-88D6-3A003180AB18}"/>
            </a:ext>
          </a:extLst>
        </xdr:cNvPr>
        <xdr:cNvSpPr txBox="1"/>
      </xdr:nvSpPr>
      <xdr:spPr>
        <a:xfrm>
          <a:off x="18982132" y="1483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112031</xdr:rowOff>
    </xdr:from>
    <xdr:ext cx="469744" cy="259045"/>
    <xdr:sp macro="" textlink="">
      <xdr:nvSpPr>
        <xdr:cNvPr id="729" name="n_2mainValue【消防施設】&#10;一人当たり面積">
          <a:extLst>
            <a:ext uri="{FF2B5EF4-FFF2-40B4-BE49-F238E27FC236}">
              <a16:creationId xmlns:a16="http://schemas.microsoft.com/office/drawing/2014/main" id="{25FF7EE5-E798-4C52-ACA6-6F732006B882}"/>
            </a:ext>
          </a:extLst>
        </xdr:cNvPr>
        <xdr:cNvSpPr txBox="1"/>
      </xdr:nvSpPr>
      <xdr:spPr>
        <a:xfrm>
          <a:off x="18182032"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116603</xdr:rowOff>
    </xdr:from>
    <xdr:ext cx="469744" cy="259045"/>
    <xdr:sp macro="" textlink="">
      <xdr:nvSpPr>
        <xdr:cNvPr id="730" name="n_3mainValue【消防施設】&#10;一人当たり面積">
          <a:extLst>
            <a:ext uri="{FF2B5EF4-FFF2-40B4-BE49-F238E27FC236}">
              <a16:creationId xmlns:a16="http://schemas.microsoft.com/office/drawing/2014/main" id="{7B301AD5-1EFE-4719-9E64-4B58D4FB5178}"/>
            </a:ext>
          </a:extLst>
        </xdr:cNvPr>
        <xdr:cNvSpPr txBox="1"/>
      </xdr:nvSpPr>
      <xdr:spPr>
        <a:xfrm>
          <a:off x="17384472"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121175</xdr:rowOff>
    </xdr:from>
    <xdr:ext cx="469744" cy="259045"/>
    <xdr:sp macro="" textlink="">
      <xdr:nvSpPr>
        <xdr:cNvPr id="731" name="n_4mainValue【消防施設】&#10;一人当たり面積">
          <a:extLst>
            <a:ext uri="{FF2B5EF4-FFF2-40B4-BE49-F238E27FC236}">
              <a16:creationId xmlns:a16="http://schemas.microsoft.com/office/drawing/2014/main" id="{5ACA2E99-EE29-4F60-84DE-197E833E4AA5}"/>
            </a:ext>
          </a:extLst>
        </xdr:cNvPr>
        <xdr:cNvSpPr txBox="1"/>
      </xdr:nvSpPr>
      <xdr:spPr>
        <a:xfrm>
          <a:off x="16588817" y="1486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C8CF2412-47B2-444B-B70D-F67FEC0EC72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9877C927-DB6A-4316-8502-F867A48332B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F710E3B8-9595-443E-94BB-A61F4CF07D0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065596B2-925E-448C-A937-53F78FF4603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1C6CC9F2-8CA0-4132-82DB-3643527FD9D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2EEFAA99-2B90-4932-81A1-0F70DB543AF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C4C136C3-BEF3-4158-8574-4F7D6B3A393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426203AF-453E-4B1A-9D35-5121D438A9B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ECF39AAD-EF0A-462E-9AF1-4FF79B80C225}"/>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14547E70-66D5-43BA-BB38-FB57BDACD9B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1EC47E1B-4000-46B8-A52D-AC4EC11A195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3" name="直線コネクタ 742">
          <a:extLst>
            <a:ext uri="{FF2B5EF4-FFF2-40B4-BE49-F238E27FC236}">
              <a16:creationId xmlns:a16="http://schemas.microsoft.com/office/drawing/2014/main" id="{3908B335-8D13-4E4C-92A4-D559B81B6632}"/>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44" name="テキスト ボックス 743">
          <a:extLst>
            <a:ext uri="{FF2B5EF4-FFF2-40B4-BE49-F238E27FC236}">
              <a16:creationId xmlns:a16="http://schemas.microsoft.com/office/drawing/2014/main" id="{454F42FF-8633-49A0-94FB-62FBCA65665C}"/>
            </a:ext>
          </a:extLst>
        </xdr:cNvPr>
        <xdr:cNvSpPr txBox="1"/>
      </xdr:nvSpPr>
      <xdr:spPr>
        <a:xfrm>
          <a:off x="10842791" y="1844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5" name="直線コネクタ 744">
          <a:extLst>
            <a:ext uri="{FF2B5EF4-FFF2-40B4-BE49-F238E27FC236}">
              <a16:creationId xmlns:a16="http://schemas.microsoft.com/office/drawing/2014/main" id="{C13AFC97-6831-4166-8702-847F7D5970DA}"/>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6" name="テキスト ボックス 745">
          <a:extLst>
            <a:ext uri="{FF2B5EF4-FFF2-40B4-BE49-F238E27FC236}">
              <a16:creationId xmlns:a16="http://schemas.microsoft.com/office/drawing/2014/main" id="{21573DD0-52A9-44E8-92F7-11108B9B8587}"/>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7" name="直線コネクタ 746">
          <a:extLst>
            <a:ext uri="{FF2B5EF4-FFF2-40B4-BE49-F238E27FC236}">
              <a16:creationId xmlns:a16="http://schemas.microsoft.com/office/drawing/2014/main" id="{207F27A8-B0ED-4053-BC18-9E335E21B869}"/>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8" name="テキスト ボックス 747">
          <a:extLst>
            <a:ext uri="{FF2B5EF4-FFF2-40B4-BE49-F238E27FC236}">
              <a16:creationId xmlns:a16="http://schemas.microsoft.com/office/drawing/2014/main" id="{5978185B-17C4-404B-BB32-A7794412CFD4}"/>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9" name="直線コネクタ 748">
          <a:extLst>
            <a:ext uri="{FF2B5EF4-FFF2-40B4-BE49-F238E27FC236}">
              <a16:creationId xmlns:a16="http://schemas.microsoft.com/office/drawing/2014/main" id="{9B18239B-F175-44D4-8A00-3D34A1325405}"/>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0" name="テキスト ボックス 749">
          <a:extLst>
            <a:ext uri="{FF2B5EF4-FFF2-40B4-BE49-F238E27FC236}">
              <a16:creationId xmlns:a16="http://schemas.microsoft.com/office/drawing/2014/main" id="{53DC0ED5-E685-4064-A284-E7CB2AEFACA9}"/>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BB0FA750-4DF9-4794-B50F-CCAA10DCC11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2" name="テキスト ボックス 751">
          <a:extLst>
            <a:ext uri="{FF2B5EF4-FFF2-40B4-BE49-F238E27FC236}">
              <a16:creationId xmlns:a16="http://schemas.microsoft.com/office/drawing/2014/main" id="{65532FD5-504E-4CF7-872D-33F142F723AB}"/>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3" name="【庁舎】&#10;有形固定資産減価償却率グラフ枠">
          <a:extLst>
            <a:ext uri="{FF2B5EF4-FFF2-40B4-BE49-F238E27FC236}">
              <a16:creationId xmlns:a16="http://schemas.microsoft.com/office/drawing/2014/main" id="{EDDDB5E2-A594-4447-AC23-FCFFA7DC237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39624</xdr:rowOff>
    </xdr:to>
    <xdr:cxnSp macro="">
      <xdr:nvCxnSpPr>
        <xdr:cNvPr id="754" name="直線コネクタ 753">
          <a:extLst>
            <a:ext uri="{FF2B5EF4-FFF2-40B4-BE49-F238E27FC236}">
              <a16:creationId xmlns:a16="http://schemas.microsoft.com/office/drawing/2014/main" id="{2EF25515-A989-4491-8E66-FBE81900D0C7}"/>
            </a:ext>
          </a:extLst>
        </xdr:cNvPr>
        <xdr:cNvCxnSpPr/>
      </xdr:nvCxnSpPr>
      <xdr:spPr>
        <a:xfrm flipV="1">
          <a:off x="14703424" y="1712747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43451</xdr:rowOff>
    </xdr:from>
    <xdr:ext cx="405111" cy="259045"/>
    <xdr:sp macro="" textlink="">
      <xdr:nvSpPr>
        <xdr:cNvPr id="755" name="【庁舎】&#10;有形固定資産減価償却率最小値テキスト">
          <a:extLst>
            <a:ext uri="{FF2B5EF4-FFF2-40B4-BE49-F238E27FC236}">
              <a16:creationId xmlns:a16="http://schemas.microsoft.com/office/drawing/2014/main" id="{8E51C434-6B14-4D53-8B36-3A3646A25B49}"/>
            </a:ext>
          </a:extLst>
        </xdr:cNvPr>
        <xdr:cNvSpPr txBox="1"/>
      </xdr:nvSpPr>
      <xdr:spPr>
        <a:xfrm>
          <a:off x="14742160" y="18561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39624</xdr:rowOff>
    </xdr:from>
    <xdr:to>
      <xdr:col>86</xdr:col>
      <xdr:colOff>25400</xdr:colOff>
      <xdr:row>108</xdr:row>
      <xdr:rowOff>39624</xdr:rowOff>
    </xdr:to>
    <xdr:cxnSp macro="">
      <xdr:nvCxnSpPr>
        <xdr:cNvPr id="756" name="直線コネクタ 755">
          <a:extLst>
            <a:ext uri="{FF2B5EF4-FFF2-40B4-BE49-F238E27FC236}">
              <a16:creationId xmlns:a16="http://schemas.microsoft.com/office/drawing/2014/main" id="{47E60EEB-2C7B-474E-B5D1-CA581138DE9A}"/>
            </a:ext>
          </a:extLst>
        </xdr:cNvPr>
        <xdr:cNvCxnSpPr/>
      </xdr:nvCxnSpPr>
      <xdr:spPr>
        <a:xfrm>
          <a:off x="14611350" y="18556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757" name="【庁舎】&#10;有形固定資産減価償却率最大値テキスト">
          <a:extLst>
            <a:ext uri="{FF2B5EF4-FFF2-40B4-BE49-F238E27FC236}">
              <a16:creationId xmlns:a16="http://schemas.microsoft.com/office/drawing/2014/main" id="{BEEF8113-392F-48D2-9998-434E6135E102}"/>
            </a:ext>
          </a:extLst>
        </xdr:cNvPr>
        <xdr:cNvSpPr txBox="1"/>
      </xdr:nvSpPr>
      <xdr:spPr>
        <a:xfrm>
          <a:off x="14742160" y="1689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758" name="直線コネクタ 757">
          <a:extLst>
            <a:ext uri="{FF2B5EF4-FFF2-40B4-BE49-F238E27FC236}">
              <a16:creationId xmlns:a16="http://schemas.microsoft.com/office/drawing/2014/main" id="{FFFCD475-4DA5-4DDA-BC07-7BED4EB63EC5}"/>
            </a:ext>
          </a:extLst>
        </xdr:cNvPr>
        <xdr:cNvCxnSpPr/>
      </xdr:nvCxnSpPr>
      <xdr:spPr>
        <a:xfrm>
          <a:off x="14611350" y="171274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4842</xdr:rowOff>
    </xdr:from>
    <xdr:ext cx="405111" cy="259045"/>
    <xdr:sp macro="" textlink="">
      <xdr:nvSpPr>
        <xdr:cNvPr id="759" name="【庁舎】&#10;有形固定資産減価償却率平均値テキスト">
          <a:extLst>
            <a:ext uri="{FF2B5EF4-FFF2-40B4-BE49-F238E27FC236}">
              <a16:creationId xmlns:a16="http://schemas.microsoft.com/office/drawing/2014/main" id="{255A3F89-D6B9-49C9-B01D-2D6052F0DF25}"/>
            </a:ext>
          </a:extLst>
        </xdr:cNvPr>
        <xdr:cNvSpPr txBox="1"/>
      </xdr:nvSpPr>
      <xdr:spPr>
        <a:xfrm>
          <a:off x="14742160" y="17666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760" name="フローチャート: 判断 759">
          <a:extLst>
            <a:ext uri="{FF2B5EF4-FFF2-40B4-BE49-F238E27FC236}">
              <a16:creationId xmlns:a16="http://schemas.microsoft.com/office/drawing/2014/main" id="{49AE0132-0926-4464-95B5-32FCA7EF87C0}"/>
            </a:ext>
          </a:extLst>
        </xdr:cNvPr>
        <xdr:cNvSpPr/>
      </xdr:nvSpPr>
      <xdr:spPr>
        <a:xfrm>
          <a:off x="14649450" y="17812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98552</xdr:rowOff>
    </xdr:from>
    <xdr:to>
      <xdr:col>81</xdr:col>
      <xdr:colOff>101600</xdr:colOff>
      <xdr:row>104</xdr:row>
      <xdr:rowOff>28702</xdr:rowOff>
    </xdr:to>
    <xdr:sp macro="" textlink="">
      <xdr:nvSpPr>
        <xdr:cNvPr id="761" name="フローチャート: 判断 760">
          <a:extLst>
            <a:ext uri="{FF2B5EF4-FFF2-40B4-BE49-F238E27FC236}">
              <a16:creationId xmlns:a16="http://schemas.microsoft.com/office/drawing/2014/main" id="{E7DD303A-EB39-44A3-8643-D6FBEF9033A6}"/>
            </a:ext>
          </a:extLst>
        </xdr:cNvPr>
        <xdr:cNvSpPr/>
      </xdr:nvSpPr>
      <xdr:spPr>
        <a:xfrm>
          <a:off x="13887450" y="177540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52832</xdr:rowOff>
    </xdr:from>
    <xdr:to>
      <xdr:col>76</xdr:col>
      <xdr:colOff>165100</xdr:colOff>
      <xdr:row>103</xdr:row>
      <xdr:rowOff>154432</xdr:rowOff>
    </xdr:to>
    <xdr:sp macro="" textlink="">
      <xdr:nvSpPr>
        <xdr:cNvPr id="762" name="フローチャート: 判断 761">
          <a:extLst>
            <a:ext uri="{FF2B5EF4-FFF2-40B4-BE49-F238E27FC236}">
              <a16:creationId xmlns:a16="http://schemas.microsoft.com/office/drawing/2014/main" id="{D7080A44-540D-433E-A956-6BAEBBD73844}"/>
            </a:ext>
          </a:extLst>
        </xdr:cNvPr>
        <xdr:cNvSpPr/>
      </xdr:nvSpPr>
      <xdr:spPr>
        <a:xfrm>
          <a:off x="13089890" y="177159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167132</xdr:rowOff>
    </xdr:from>
    <xdr:to>
      <xdr:col>72</xdr:col>
      <xdr:colOff>38100</xdr:colOff>
      <xdr:row>103</xdr:row>
      <xdr:rowOff>97282</xdr:rowOff>
    </xdr:to>
    <xdr:sp macro="" textlink="">
      <xdr:nvSpPr>
        <xdr:cNvPr id="763" name="フローチャート: 判断 762">
          <a:extLst>
            <a:ext uri="{FF2B5EF4-FFF2-40B4-BE49-F238E27FC236}">
              <a16:creationId xmlns:a16="http://schemas.microsoft.com/office/drawing/2014/main" id="{6D732A66-7362-4011-9F4E-809D8BF152DE}"/>
            </a:ext>
          </a:extLst>
        </xdr:cNvPr>
        <xdr:cNvSpPr/>
      </xdr:nvSpPr>
      <xdr:spPr>
        <a:xfrm>
          <a:off x="12303760" y="176588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34544</xdr:rowOff>
    </xdr:from>
    <xdr:to>
      <xdr:col>67</xdr:col>
      <xdr:colOff>101600</xdr:colOff>
      <xdr:row>104</xdr:row>
      <xdr:rowOff>136144</xdr:rowOff>
    </xdr:to>
    <xdr:sp macro="" textlink="">
      <xdr:nvSpPr>
        <xdr:cNvPr id="764" name="フローチャート: 判断 763">
          <a:extLst>
            <a:ext uri="{FF2B5EF4-FFF2-40B4-BE49-F238E27FC236}">
              <a16:creationId xmlns:a16="http://schemas.microsoft.com/office/drawing/2014/main" id="{D0E0B3DF-515A-4090-9A8D-FFF72B3C9C25}"/>
            </a:ext>
          </a:extLst>
        </xdr:cNvPr>
        <xdr:cNvSpPr/>
      </xdr:nvSpPr>
      <xdr:spPr>
        <a:xfrm>
          <a:off x="11487150" y="178653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606EDEB3-C4BB-48F6-A89E-C2C271AF4762}"/>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68E5FE6D-49D1-4771-A133-EF8BF7B0389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B5C40C2B-600A-4C19-8B58-8B266D8AABB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6E524481-1C74-4281-9992-CE9B7BDAC54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431AA0D5-4EA3-4163-A58F-66AB0DFCB8D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128270</xdr:rowOff>
    </xdr:from>
    <xdr:to>
      <xdr:col>85</xdr:col>
      <xdr:colOff>177800</xdr:colOff>
      <xdr:row>106</xdr:row>
      <xdr:rowOff>58420</xdr:rowOff>
    </xdr:to>
    <xdr:sp macro="" textlink="">
      <xdr:nvSpPr>
        <xdr:cNvPr id="770" name="楕円 769">
          <a:extLst>
            <a:ext uri="{FF2B5EF4-FFF2-40B4-BE49-F238E27FC236}">
              <a16:creationId xmlns:a16="http://schemas.microsoft.com/office/drawing/2014/main" id="{8E0311B2-1B24-4C71-ACAA-F76905EFACED}"/>
            </a:ext>
          </a:extLst>
        </xdr:cNvPr>
        <xdr:cNvSpPr/>
      </xdr:nvSpPr>
      <xdr:spPr>
        <a:xfrm>
          <a:off x="14649450" y="1813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106697</xdr:rowOff>
    </xdr:from>
    <xdr:ext cx="405111" cy="259045"/>
    <xdr:sp macro="" textlink="">
      <xdr:nvSpPr>
        <xdr:cNvPr id="771" name="【庁舎】&#10;有形固定資産減価償却率該当値テキスト">
          <a:extLst>
            <a:ext uri="{FF2B5EF4-FFF2-40B4-BE49-F238E27FC236}">
              <a16:creationId xmlns:a16="http://schemas.microsoft.com/office/drawing/2014/main" id="{610334BA-B4E1-4F34-B45A-3DD25A306EE5}"/>
            </a:ext>
          </a:extLst>
        </xdr:cNvPr>
        <xdr:cNvSpPr txBox="1"/>
      </xdr:nvSpPr>
      <xdr:spPr>
        <a:xfrm>
          <a:off x="1474216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112268</xdr:rowOff>
    </xdr:from>
    <xdr:to>
      <xdr:col>81</xdr:col>
      <xdr:colOff>101600</xdr:colOff>
      <xdr:row>106</xdr:row>
      <xdr:rowOff>42418</xdr:rowOff>
    </xdr:to>
    <xdr:sp macro="" textlink="">
      <xdr:nvSpPr>
        <xdr:cNvPr id="772" name="楕円 771">
          <a:extLst>
            <a:ext uri="{FF2B5EF4-FFF2-40B4-BE49-F238E27FC236}">
              <a16:creationId xmlns:a16="http://schemas.microsoft.com/office/drawing/2014/main" id="{F411274B-C164-44D2-96E3-3C6F6E149242}"/>
            </a:ext>
          </a:extLst>
        </xdr:cNvPr>
        <xdr:cNvSpPr/>
      </xdr:nvSpPr>
      <xdr:spPr>
        <a:xfrm>
          <a:off x="13887450" y="181145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163068</xdr:rowOff>
    </xdr:from>
    <xdr:to>
      <xdr:col>85</xdr:col>
      <xdr:colOff>127000</xdr:colOff>
      <xdr:row>106</xdr:row>
      <xdr:rowOff>7620</xdr:rowOff>
    </xdr:to>
    <xdr:cxnSp macro="">
      <xdr:nvCxnSpPr>
        <xdr:cNvPr id="773" name="直線コネクタ 772">
          <a:extLst>
            <a:ext uri="{FF2B5EF4-FFF2-40B4-BE49-F238E27FC236}">
              <a16:creationId xmlns:a16="http://schemas.microsoft.com/office/drawing/2014/main" id="{8F58C6C6-D299-4446-96F7-21FA5D11823A}"/>
            </a:ext>
          </a:extLst>
        </xdr:cNvPr>
        <xdr:cNvCxnSpPr/>
      </xdr:nvCxnSpPr>
      <xdr:spPr>
        <a:xfrm>
          <a:off x="13942060" y="18167223"/>
          <a:ext cx="762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75692</xdr:rowOff>
    </xdr:from>
    <xdr:to>
      <xdr:col>76</xdr:col>
      <xdr:colOff>165100</xdr:colOff>
      <xdr:row>106</xdr:row>
      <xdr:rowOff>5842</xdr:rowOff>
    </xdr:to>
    <xdr:sp macro="" textlink="">
      <xdr:nvSpPr>
        <xdr:cNvPr id="774" name="楕円 773">
          <a:extLst>
            <a:ext uri="{FF2B5EF4-FFF2-40B4-BE49-F238E27FC236}">
              <a16:creationId xmlns:a16="http://schemas.microsoft.com/office/drawing/2014/main" id="{52386237-0D99-441F-AB76-F96D523B996A}"/>
            </a:ext>
          </a:extLst>
        </xdr:cNvPr>
        <xdr:cNvSpPr/>
      </xdr:nvSpPr>
      <xdr:spPr>
        <a:xfrm>
          <a:off x="13089890" y="180779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126492</xdr:rowOff>
    </xdr:from>
    <xdr:to>
      <xdr:col>81</xdr:col>
      <xdr:colOff>50800</xdr:colOff>
      <xdr:row>105</xdr:row>
      <xdr:rowOff>163068</xdr:rowOff>
    </xdr:to>
    <xdr:cxnSp macro="">
      <xdr:nvCxnSpPr>
        <xdr:cNvPr id="775" name="直線コネクタ 774">
          <a:extLst>
            <a:ext uri="{FF2B5EF4-FFF2-40B4-BE49-F238E27FC236}">
              <a16:creationId xmlns:a16="http://schemas.microsoft.com/office/drawing/2014/main" id="{392D7DD1-605A-4B23-87C1-6F877AA2930C}"/>
            </a:ext>
          </a:extLst>
        </xdr:cNvPr>
        <xdr:cNvCxnSpPr/>
      </xdr:nvCxnSpPr>
      <xdr:spPr>
        <a:xfrm>
          <a:off x="13144500" y="18132552"/>
          <a:ext cx="79756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27687</xdr:rowOff>
    </xdr:from>
    <xdr:to>
      <xdr:col>72</xdr:col>
      <xdr:colOff>38100</xdr:colOff>
      <xdr:row>105</xdr:row>
      <xdr:rowOff>129287</xdr:rowOff>
    </xdr:to>
    <xdr:sp macro="" textlink="">
      <xdr:nvSpPr>
        <xdr:cNvPr id="776" name="楕円 775">
          <a:extLst>
            <a:ext uri="{FF2B5EF4-FFF2-40B4-BE49-F238E27FC236}">
              <a16:creationId xmlns:a16="http://schemas.microsoft.com/office/drawing/2014/main" id="{C2ADEB44-D8E6-40B2-A77A-EFFB732D2758}"/>
            </a:ext>
          </a:extLst>
        </xdr:cNvPr>
        <xdr:cNvSpPr/>
      </xdr:nvSpPr>
      <xdr:spPr>
        <a:xfrm>
          <a:off x="12303760" y="1802803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78487</xdr:rowOff>
    </xdr:from>
    <xdr:to>
      <xdr:col>76</xdr:col>
      <xdr:colOff>114300</xdr:colOff>
      <xdr:row>105</xdr:row>
      <xdr:rowOff>126492</xdr:rowOff>
    </xdr:to>
    <xdr:cxnSp macro="">
      <xdr:nvCxnSpPr>
        <xdr:cNvPr id="777" name="直線コネクタ 776">
          <a:extLst>
            <a:ext uri="{FF2B5EF4-FFF2-40B4-BE49-F238E27FC236}">
              <a16:creationId xmlns:a16="http://schemas.microsoft.com/office/drawing/2014/main" id="{11CFF115-DDEC-488E-B294-C3B0AF1D7BCF}"/>
            </a:ext>
          </a:extLst>
        </xdr:cNvPr>
        <xdr:cNvCxnSpPr/>
      </xdr:nvCxnSpPr>
      <xdr:spPr>
        <a:xfrm>
          <a:off x="12346940" y="18080737"/>
          <a:ext cx="797560" cy="5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146558</xdr:rowOff>
    </xdr:from>
    <xdr:to>
      <xdr:col>67</xdr:col>
      <xdr:colOff>101600</xdr:colOff>
      <xdr:row>105</xdr:row>
      <xdr:rowOff>76708</xdr:rowOff>
    </xdr:to>
    <xdr:sp macro="" textlink="">
      <xdr:nvSpPr>
        <xdr:cNvPr id="778" name="楕円 777">
          <a:extLst>
            <a:ext uri="{FF2B5EF4-FFF2-40B4-BE49-F238E27FC236}">
              <a16:creationId xmlns:a16="http://schemas.microsoft.com/office/drawing/2014/main" id="{417F4C67-D831-4224-812A-0DD0CC04D2AD}"/>
            </a:ext>
          </a:extLst>
        </xdr:cNvPr>
        <xdr:cNvSpPr/>
      </xdr:nvSpPr>
      <xdr:spPr>
        <a:xfrm>
          <a:off x="11487150" y="179754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25908</xdr:rowOff>
    </xdr:from>
    <xdr:to>
      <xdr:col>71</xdr:col>
      <xdr:colOff>177800</xdr:colOff>
      <xdr:row>105</xdr:row>
      <xdr:rowOff>78487</xdr:rowOff>
    </xdr:to>
    <xdr:cxnSp macro="">
      <xdr:nvCxnSpPr>
        <xdr:cNvPr id="779" name="直線コネクタ 778">
          <a:extLst>
            <a:ext uri="{FF2B5EF4-FFF2-40B4-BE49-F238E27FC236}">
              <a16:creationId xmlns:a16="http://schemas.microsoft.com/office/drawing/2014/main" id="{9E6D7C0E-19E0-4981-B8C2-B46525C0778A}"/>
            </a:ext>
          </a:extLst>
        </xdr:cNvPr>
        <xdr:cNvCxnSpPr/>
      </xdr:nvCxnSpPr>
      <xdr:spPr>
        <a:xfrm>
          <a:off x="11541760" y="18024348"/>
          <a:ext cx="805180" cy="5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45229</xdr:rowOff>
    </xdr:from>
    <xdr:ext cx="405111" cy="259045"/>
    <xdr:sp macro="" textlink="">
      <xdr:nvSpPr>
        <xdr:cNvPr id="780" name="n_1aveValue【庁舎】&#10;有形固定資産減価償却率">
          <a:extLst>
            <a:ext uri="{FF2B5EF4-FFF2-40B4-BE49-F238E27FC236}">
              <a16:creationId xmlns:a16="http://schemas.microsoft.com/office/drawing/2014/main" id="{AB0DC559-EB4F-4148-8CC3-0F9D6102CC17}"/>
            </a:ext>
          </a:extLst>
        </xdr:cNvPr>
        <xdr:cNvSpPr txBox="1"/>
      </xdr:nvSpPr>
      <xdr:spPr>
        <a:xfrm>
          <a:off x="13738234" y="17535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170959</xdr:rowOff>
    </xdr:from>
    <xdr:ext cx="405111" cy="259045"/>
    <xdr:sp macro="" textlink="">
      <xdr:nvSpPr>
        <xdr:cNvPr id="781" name="n_2aveValue【庁舎】&#10;有形固定資産減価償却率">
          <a:extLst>
            <a:ext uri="{FF2B5EF4-FFF2-40B4-BE49-F238E27FC236}">
              <a16:creationId xmlns:a16="http://schemas.microsoft.com/office/drawing/2014/main" id="{BCEB2613-9303-43EB-B994-BD52CA4DB376}"/>
            </a:ext>
          </a:extLst>
        </xdr:cNvPr>
        <xdr:cNvSpPr txBox="1"/>
      </xdr:nvSpPr>
      <xdr:spPr>
        <a:xfrm>
          <a:off x="12957184" y="1749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113809</xdr:rowOff>
    </xdr:from>
    <xdr:ext cx="405111" cy="259045"/>
    <xdr:sp macro="" textlink="">
      <xdr:nvSpPr>
        <xdr:cNvPr id="782" name="n_3aveValue【庁舎】&#10;有形固定資産減価償却率">
          <a:extLst>
            <a:ext uri="{FF2B5EF4-FFF2-40B4-BE49-F238E27FC236}">
              <a16:creationId xmlns:a16="http://schemas.microsoft.com/office/drawing/2014/main" id="{29C20DC6-73FF-437D-B6CB-F731611B0F62}"/>
            </a:ext>
          </a:extLst>
        </xdr:cNvPr>
        <xdr:cNvSpPr txBox="1"/>
      </xdr:nvSpPr>
      <xdr:spPr>
        <a:xfrm>
          <a:off x="12171054" y="1743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152671</xdr:rowOff>
    </xdr:from>
    <xdr:ext cx="405111" cy="259045"/>
    <xdr:sp macro="" textlink="">
      <xdr:nvSpPr>
        <xdr:cNvPr id="783" name="n_4aveValue【庁舎】&#10;有形固定資産減価償却率">
          <a:extLst>
            <a:ext uri="{FF2B5EF4-FFF2-40B4-BE49-F238E27FC236}">
              <a16:creationId xmlns:a16="http://schemas.microsoft.com/office/drawing/2014/main" id="{D02235CB-5A3A-4BFA-A3CD-8F179A5E4FE4}"/>
            </a:ext>
          </a:extLst>
        </xdr:cNvPr>
        <xdr:cNvSpPr txBox="1"/>
      </xdr:nvSpPr>
      <xdr:spPr>
        <a:xfrm>
          <a:off x="11354444" y="1764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33545</xdr:rowOff>
    </xdr:from>
    <xdr:ext cx="405111" cy="259045"/>
    <xdr:sp macro="" textlink="">
      <xdr:nvSpPr>
        <xdr:cNvPr id="784" name="n_1mainValue【庁舎】&#10;有形固定資産減価償却率">
          <a:extLst>
            <a:ext uri="{FF2B5EF4-FFF2-40B4-BE49-F238E27FC236}">
              <a16:creationId xmlns:a16="http://schemas.microsoft.com/office/drawing/2014/main" id="{F0409D54-FF8C-4B19-BF5C-64934B0A01FC}"/>
            </a:ext>
          </a:extLst>
        </xdr:cNvPr>
        <xdr:cNvSpPr txBox="1"/>
      </xdr:nvSpPr>
      <xdr:spPr>
        <a:xfrm>
          <a:off x="13738234" y="1820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168419</xdr:rowOff>
    </xdr:from>
    <xdr:ext cx="405111" cy="259045"/>
    <xdr:sp macro="" textlink="">
      <xdr:nvSpPr>
        <xdr:cNvPr id="785" name="n_2mainValue【庁舎】&#10;有形固定資産減価償却率">
          <a:extLst>
            <a:ext uri="{FF2B5EF4-FFF2-40B4-BE49-F238E27FC236}">
              <a16:creationId xmlns:a16="http://schemas.microsoft.com/office/drawing/2014/main" id="{E9759A16-0467-4BDB-A3F7-03E5BBCEECFD}"/>
            </a:ext>
          </a:extLst>
        </xdr:cNvPr>
        <xdr:cNvSpPr txBox="1"/>
      </xdr:nvSpPr>
      <xdr:spPr>
        <a:xfrm>
          <a:off x="12957184" y="1817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120414</xdr:rowOff>
    </xdr:from>
    <xdr:ext cx="405111" cy="259045"/>
    <xdr:sp macro="" textlink="">
      <xdr:nvSpPr>
        <xdr:cNvPr id="786" name="n_3mainValue【庁舎】&#10;有形固定資産減価償却率">
          <a:extLst>
            <a:ext uri="{FF2B5EF4-FFF2-40B4-BE49-F238E27FC236}">
              <a16:creationId xmlns:a16="http://schemas.microsoft.com/office/drawing/2014/main" id="{A1B204A1-1FE9-49C2-86ED-8FA1599CDF6D}"/>
            </a:ext>
          </a:extLst>
        </xdr:cNvPr>
        <xdr:cNvSpPr txBox="1"/>
      </xdr:nvSpPr>
      <xdr:spPr>
        <a:xfrm>
          <a:off x="12171054" y="181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67835</xdr:rowOff>
    </xdr:from>
    <xdr:ext cx="405111" cy="259045"/>
    <xdr:sp macro="" textlink="">
      <xdr:nvSpPr>
        <xdr:cNvPr id="787" name="n_4mainValue【庁舎】&#10;有形固定資産減価償却率">
          <a:extLst>
            <a:ext uri="{FF2B5EF4-FFF2-40B4-BE49-F238E27FC236}">
              <a16:creationId xmlns:a16="http://schemas.microsoft.com/office/drawing/2014/main" id="{955C10DB-62E9-4B85-AA23-8869941D3413}"/>
            </a:ext>
          </a:extLst>
        </xdr:cNvPr>
        <xdr:cNvSpPr txBox="1"/>
      </xdr:nvSpPr>
      <xdr:spPr>
        <a:xfrm>
          <a:off x="11354444" y="18068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1C153794-415C-46E7-B7BF-5FCE2C33FAF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1604B716-2FCB-4259-94CD-199A291145CB}"/>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D8167A51-07D2-40C5-B26D-5CECAD4BB54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1518AAF4-0DB8-4190-95D9-20480FBA7D8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ECA36603-41ED-4004-9005-B3186C977F2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AC8A0BD8-A53E-4409-AEDC-A8648B4DDBA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58A5D752-56FB-4C3B-8ACE-7A2B05AB396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E551B79C-4798-4401-90B1-EFDA3CB1E04E}"/>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A16BD2DD-9562-41FF-9808-EAE4ED149E7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E99190E7-B31F-43B3-A474-73A0034619B5}"/>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8" name="テキスト ボックス 797">
          <a:extLst>
            <a:ext uri="{FF2B5EF4-FFF2-40B4-BE49-F238E27FC236}">
              <a16:creationId xmlns:a16="http://schemas.microsoft.com/office/drawing/2014/main" id="{4BFCE99D-901D-49BC-BFE6-31711F8539F5}"/>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67575A2B-532D-4C8A-A862-61BB26D68C21}"/>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1AFB4B5F-EF30-4672-A391-8C91A067E38D}"/>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94FC6F44-26DF-4D62-A212-F700305A6BDA}"/>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6819EFEC-BA0C-4304-B645-6D3A4B8695D5}"/>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2B2FA2ED-35FB-403C-9C16-01A152342D06}"/>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11A3F5FB-C632-4B54-B4A0-C79EE96D2A21}"/>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90348B27-8481-4284-8AF9-D9FB591524A2}"/>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35C2EA20-AFF0-467D-8E5F-ACBE5719683E}"/>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13914F77-F627-4501-8CE9-97264F98050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9DA2BE95-5309-42CE-9DAE-25911CE5508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庁舎】&#10;一人当たり面積グラフ枠">
          <a:extLst>
            <a:ext uri="{FF2B5EF4-FFF2-40B4-BE49-F238E27FC236}">
              <a16:creationId xmlns:a16="http://schemas.microsoft.com/office/drawing/2014/main" id="{E678BB47-0B0A-4746-81B6-D1E6AD89698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810" name="直線コネクタ 809">
          <a:extLst>
            <a:ext uri="{FF2B5EF4-FFF2-40B4-BE49-F238E27FC236}">
              <a16:creationId xmlns:a16="http://schemas.microsoft.com/office/drawing/2014/main" id="{3A36313E-4C8C-48DD-83F5-CC216EE5EB52}"/>
            </a:ext>
          </a:extLst>
        </xdr:cNvPr>
        <xdr:cNvCxnSpPr/>
      </xdr:nvCxnSpPr>
      <xdr:spPr>
        <a:xfrm flipV="1">
          <a:off x="19947254" y="17401413"/>
          <a:ext cx="0" cy="1112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811" name="【庁舎】&#10;一人当たり面積最小値テキスト">
          <a:extLst>
            <a:ext uri="{FF2B5EF4-FFF2-40B4-BE49-F238E27FC236}">
              <a16:creationId xmlns:a16="http://schemas.microsoft.com/office/drawing/2014/main" id="{13E77F39-7F70-4FED-8464-1DA35658C3B8}"/>
            </a:ext>
          </a:extLst>
        </xdr:cNvPr>
        <xdr:cNvSpPr txBox="1"/>
      </xdr:nvSpPr>
      <xdr:spPr>
        <a:xfrm>
          <a:off x="19985990" y="185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812" name="直線コネクタ 811">
          <a:extLst>
            <a:ext uri="{FF2B5EF4-FFF2-40B4-BE49-F238E27FC236}">
              <a16:creationId xmlns:a16="http://schemas.microsoft.com/office/drawing/2014/main" id="{9F29B637-B22F-4878-81C6-D4E40B7C8FA9}"/>
            </a:ext>
          </a:extLst>
        </xdr:cNvPr>
        <xdr:cNvCxnSpPr/>
      </xdr:nvCxnSpPr>
      <xdr:spPr>
        <a:xfrm>
          <a:off x="19885660" y="18514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813" name="【庁舎】&#10;一人当たり面積最大値テキスト">
          <a:extLst>
            <a:ext uri="{FF2B5EF4-FFF2-40B4-BE49-F238E27FC236}">
              <a16:creationId xmlns:a16="http://schemas.microsoft.com/office/drawing/2014/main" id="{DFBE9323-F36E-4545-B9F3-83AF1961A190}"/>
            </a:ext>
          </a:extLst>
        </xdr:cNvPr>
        <xdr:cNvSpPr txBox="1"/>
      </xdr:nvSpPr>
      <xdr:spPr>
        <a:xfrm>
          <a:off x="19985990" y="1717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814" name="直線コネクタ 813">
          <a:extLst>
            <a:ext uri="{FF2B5EF4-FFF2-40B4-BE49-F238E27FC236}">
              <a16:creationId xmlns:a16="http://schemas.microsoft.com/office/drawing/2014/main" id="{D6AB7FA0-4A89-46B3-A162-01F3362E2A64}"/>
            </a:ext>
          </a:extLst>
        </xdr:cNvPr>
        <xdr:cNvCxnSpPr/>
      </xdr:nvCxnSpPr>
      <xdr:spPr>
        <a:xfrm>
          <a:off x="19885660" y="17401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54119</xdr:rowOff>
    </xdr:from>
    <xdr:ext cx="469744" cy="259045"/>
    <xdr:sp macro="" textlink="">
      <xdr:nvSpPr>
        <xdr:cNvPr id="815" name="【庁舎】&#10;一人当たり面積平均値テキスト">
          <a:extLst>
            <a:ext uri="{FF2B5EF4-FFF2-40B4-BE49-F238E27FC236}">
              <a16:creationId xmlns:a16="http://schemas.microsoft.com/office/drawing/2014/main" id="{FFEC325A-4DED-4EA9-A35F-52032E9C46CE}"/>
            </a:ext>
          </a:extLst>
        </xdr:cNvPr>
        <xdr:cNvSpPr txBox="1"/>
      </xdr:nvSpPr>
      <xdr:spPr>
        <a:xfrm>
          <a:off x="19985990" y="17888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816" name="フローチャート: 判断 815">
          <a:extLst>
            <a:ext uri="{FF2B5EF4-FFF2-40B4-BE49-F238E27FC236}">
              <a16:creationId xmlns:a16="http://schemas.microsoft.com/office/drawing/2014/main" id="{806202C6-3D69-4712-9167-11C20F485CB7}"/>
            </a:ext>
          </a:extLst>
        </xdr:cNvPr>
        <xdr:cNvSpPr/>
      </xdr:nvSpPr>
      <xdr:spPr>
        <a:xfrm>
          <a:off x="19904710" y="179064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817" name="フローチャート: 判断 816">
          <a:extLst>
            <a:ext uri="{FF2B5EF4-FFF2-40B4-BE49-F238E27FC236}">
              <a16:creationId xmlns:a16="http://schemas.microsoft.com/office/drawing/2014/main" id="{C2B1FA64-B3EE-4298-BAC2-186717322611}"/>
            </a:ext>
          </a:extLst>
        </xdr:cNvPr>
        <xdr:cNvSpPr/>
      </xdr:nvSpPr>
      <xdr:spPr>
        <a:xfrm>
          <a:off x="19161760" y="179240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61976</xdr:rowOff>
    </xdr:from>
    <xdr:to>
      <xdr:col>107</xdr:col>
      <xdr:colOff>101600</xdr:colOff>
      <xdr:row>104</xdr:row>
      <xdr:rowOff>163576</xdr:rowOff>
    </xdr:to>
    <xdr:sp macro="" textlink="">
      <xdr:nvSpPr>
        <xdr:cNvPr id="818" name="フローチャート: 判断 817">
          <a:extLst>
            <a:ext uri="{FF2B5EF4-FFF2-40B4-BE49-F238E27FC236}">
              <a16:creationId xmlns:a16="http://schemas.microsoft.com/office/drawing/2014/main" id="{558B8933-F3DF-41F3-BD44-30AECEF38408}"/>
            </a:ext>
          </a:extLst>
        </xdr:cNvPr>
        <xdr:cNvSpPr/>
      </xdr:nvSpPr>
      <xdr:spPr>
        <a:xfrm>
          <a:off x="18345150" y="178889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819" name="フローチャート: 判断 818">
          <a:extLst>
            <a:ext uri="{FF2B5EF4-FFF2-40B4-BE49-F238E27FC236}">
              <a16:creationId xmlns:a16="http://schemas.microsoft.com/office/drawing/2014/main" id="{8426D918-7C0E-4468-964B-616D71CD8E3F}"/>
            </a:ext>
          </a:extLst>
        </xdr:cNvPr>
        <xdr:cNvSpPr/>
      </xdr:nvSpPr>
      <xdr:spPr>
        <a:xfrm>
          <a:off x="17547590" y="178889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0" name="フローチャート: 判断 819">
          <a:extLst>
            <a:ext uri="{FF2B5EF4-FFF2-40B4-BE49-F238E27FC236}">
              <a16:creationId xmlns:a16="http://schemas.microsoft.com/office/drawing/2014/main" id="{B8BF586B-E630-489B-A6D9-D1D15D7C48BC}"/>
            </a:ext>
          </a:extLst>
        </xdr:cNvPr>
        <xdr:cNvSpPr/>
      </xdr:nvSpPr>
      <xdr:spPr>
        <a:xfrm>
          <a:off x="167614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147CE3A0-81A1-45FF-BAD2-A04E7BE1920A}"/>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38AC29F5-D6AC-4ECD-8808-AFCB9EF28A82}"/>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4F847E67-7E5F-4765-922B-DE19D9C36A3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282385A3-F868-4A46-93A9-7524789DE9F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8E59C546-26C5-4187-99D1-98493133D3A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61976</xdr:rowOff>
    </xdr:from>
    <xdr:to>
      <xdr:col>116</xdr:col>
      <xdr:colOff>114300</xdr:colOff>
      <xdr:row>102</xdr:row>
      <xdr:rowOff>163576</xdr:rowOff>
    </xdr:to>
    <xdr:sp macro="" textlink="">
      <xdr:nvSpPr>
        <xdr:cNvPr id="826" name="楕円 825">
          <a:extLst>
            <a:ext uri="{FF2B5EF4-FFF2-40B4-BE49-F238E27FC236}">
              <a16:creationId xmlns:a16="http://schemas.microsoft.com/office/drawing/2014/main" id="{35B2169E-03A3-4184-8372-B80CD4170CB0}"/>
            </a:ext>
          </a:extLst>
        </xdr:cNvPr>
        <xdr:cNvSpPr/>
      </xdr:nvSpPr>
      <xdr:spPr>
        <a:xfrm>
          <a:off x="19904710" y="1754606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84853</xdr:rowOff>
    </xdr:from>
    <xdr:ext cx="469744" cy="259045"/>
    <xdr:sp macro="" textlink="">
      <xdr:nvSpPr>
        <xdr:cNvPr id="827" name="【庁舎】&#10;一人当たり面積該当値テキスト">
          <a:extLst>
            <a:ext uri="{FF2B5EF4-FFF2-40B4-BE49-F238E27FC236}">
              <a16:creationId xmlns:a16="http://schemas.microsoft.com/office/drawing/2014/main" id="{3563CB80-345E-4E37-B530-424D6B38BFF5}"/>
            </a:ext>
          </a:extLst>
        </xdr:cNvPr>
        <xdr:cNvSpPr txBox="1"/>
      </xdr:nvSpPr>
      <xdr:spPr>
        <a:xfrm>
          <a:off x="19985990" y="1740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89408</xdr:rowOff>
    </xdr:from>
    <xdr:to>
      <xdr:col>112</xdr:col>
      <xdr:colOff>38100</xdr:colOff>
      <xdr:row>103</xdr:row>
      <xdr:rowOff>19558</xdr:rowOff>
    </xdr:to>
    <xdr:sp macro="" textlink="">
      <xdr:nvSpPr>
        <xdr:cNvPr id="828" name="楕円 827">
          <a:extLst>
            <a:ext uri="{FF2B5EF4-FFF2-40B4-BE49-F238E27FC236}">
              <a16:creationId xmlns:a16="http://schemas.microsoft.com/office/drawing/2014/main" id="{4F462487-779E-4795-9762-6CFF23CC1A1D}"/>
            </a:ext>
          </a:extLst>
        </xdr:cNvPr>
        <xdr:cNvSpPr/>
      </xdr:nvSpPr>
      <xdr:spPr>
        <a:xfrm>
          <a:off x="19161760" y="1758111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112776</xdr:rowOff>
    </xdr:from>
    <xdr:to>
      <xdr:col>116</xdr:col>
      <xdr:colOff>63500</xdr:colOff>
      <xdr:row>102</xdr:row>
      <xdr:rowOff>140208</xdr:rowOff>
    </xdr:to>
    <xdr:cxnSp macro="">
      <xdr:nvCxnSpPr>
        <xdr:cNvPr id="829" name="直線コネクタ 828">
          <a:extLst>
            <a:ext uri="{FF2B5EF4-FFF2-40B4-BE49-F238E27FC236}">
              <a16:creationId xmlns:a16="http://schemas.microsoft.com/office/drawing/2014/main" id="{D621E604-37AC-4833-BD00-358D2BB3AF06}"/>
            </a:ext>
          </a:extLst>
        </xdr:cNvPr>
        <xdr:cNvCxnSpPr/>
      </xdr:nvCxnSpPr>
      <xdr:spPr>
        <a:xfrm flipV="1">
          <a:off x="19204940" y="17600676"/>
          <a:ext cx="74295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112268</xdr:rowOff>
    </xdr:from>
    <xdr:to>
      <xdr:col>107</xdr:col>
      <xdr:colOff>101600</xdr:colOff>
      <xdr:row>103</xdr:row>
      <xdr:rowOff>42418</xdr:rowOff>
    </xdr:to>
    <xdr:sp macro="" textlink="">
      <xdr:nvSpPr>
        <xdr:cNvPr id="830" name="楕円 829">
          <a:extLst>
            <a:ext uri="{FF2B5EF4-FFF2-40B4-BE49-F238E27FC236}">
              <a16:creationId xmlns:a16="http://schemas.microsoft.com/office/drawing/2014/main" id="{62599814-F763-418D-B302-0553E7074B88}"/>
            </a:ext>
          </a:extLst>
        </xdr:cNvPr>
        <xdr:cNvSpPr/>
      </xdr:nvSpPr>
      <xdr:spPr>
        <a:xfrm>
          <a:off x="18345150" y="176001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140208</xdr:rowOff>
    </xdr:from>
    <xdr:to>
      <xdr:col>111</xdr:col>
      <xdr:colOff>177800</xdr:colOff>
      <xdr:row>102</xdr:row>
      <xdr:rowOff>163068</xdr:rowOff>
    </xdr:to>
    <xdr:cxnSp macro="">
      <xdr:nvCxnSpPr>
        <xdr:cNvPr id="831" name="直線コネクタ 830">
          <a:extLst>
            <a:ext uri="{FF2B5EF4-FFF2-40B4-BE49-F238E27FC236}">
              <a16:creationId xmlns:a16="http://schemas.microsoft.com/office/drawing/2014/main" id="{8CD6574E-E544-427A-AFA0-EBE4C98271C7}"/>
            </a:ext>
          </a:extLst>
        </xdr:cNvPr>
        <xdr:cNvCxnSpPr/>
      </xdr:nvCxnSpPr>
      <xdr:spPr>
        <a:xfrm flipV="1">
          <a:off x="18399760" y="17624298"/>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135128</xdr:rowOff>
    </xdr:from>
    <xdr:to>
      <xdr:col>102</xdr:col>
      <xdr:colOff>165100</xdr:colOff>
      <xdr:row>103</xdr:row>
      <xdr:rowOff>65278</xdr:rowOff>
    </xdr:to>
    <xdr:sp macro="" textlink="">
      <xdr:nvSpPr>
        <xdr:cNvPr id="832" name="楕円 831">
          <a:extLst>
            <a:ext uri="{FF2B5EF4-FFF2-40B4-BE49-F238E27FC236}">
              <a16:creationId xmlns:a16="http://schemas.microsoft.com/office/drawing/2014/main" id="{D248A11C-7DB8-4ACF-8D28-3E5E0B3B7EF1}"/>
            </a:ext>
          </a:extLst>
        </xdr:cNvPr>
        <xdr:cNvSpPr/>
      </xdr:nvSpPr>
      <xdr:spPr>
        <a:xfrm>
          <a:off x="17547590" y="176192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163068</xdr:rowOff>
    </xdr:from>
    <xdr:to>
      <xdr:col>107</xdr:col>
      <xdr:colOff>50800</xdr:colOff>
      <xdr:row>103</xdr:row>
      <xdr:rowOff>14478</xdr:rowOff>
    </xdr:to>
    <xdr:cxnSp macro="">
      <xdr:nvCxnSpPr>
        <xdr:cNvPr id="833" name="直線コネクタ 832">
          <a:extLst>
            <a:ext uri="{FF2B5EF4-FFF2-40B4-BE49-F238E27FC236}">
              <a16:creationId xmlns:a16="http://schemas.microsoft.com/office/drawing/2014/main" id="{9E2B0A1F-1D70-4DEE-ADE6-C9F08CB53BD8}"/>
            </a:ext>
          </a:extLst>
        </xdr:cNvPr>
        <xdr:cNvCxnSpPr/>
      </xdr:nvCxnSpPr>
      <xdr:spPr>
        <a:xfrm flipV="1">
          <a:off x="17602200" y="17652873"/>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148844</xdr:rowOff>
    </xdr:from>
    <xdr:to>
      <xdr:col>98</xdr:col>
      <xdr:colOff>38100</xdr:colOff>
      <xdr:row>103</xdr:row>
      <xdr:rowOff>78994</xdr:rowOff>
    </xdr:to>
    <xdr:sp macro="" textlink="">
      <xdr:nvSpPr>
        <xdr:cNvPr id="834" name="楕円 833">
          <a:extLst>
            <a:ext uri="{FF2B5EF4-FFF2-40B4-BE49-F238E27FC236}">
              <a16:creationId xmlns:a16="http://schemas.microsoft.com/office/drawing/2014/main" id="{07CCF591-B05D-4674-8FAB-5841C81C2220}"/>
            </a:ext>
          </a:extLst>
        </xdr:cNvPr>
        <xdr:cNvSpPr/>
      </xdr:nvSpPr>
      <xdr:spPr>
        <a:xfrm>
          <a:off x="16761460" y="176367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14478</xdr:rowOff>
    </xdr:from>
    <xdr:to>
      <xdr:col>102</xdr:col>
      <xdr:colOff>114300</xdr:colOff>
      <xdr:row>103</xdr:row>
      <xdr:rowOff>28194</xdr:rowOff>
    </xdr:to>
    <xdr:cxnSp macro="">
      <xdr:nvCxnSpPr>
        <xdr:cNvPr id="835" name="直線コネクタ 834">
          <a:extLst>
            <a:ext uri="{FF2B5EF4-FFF2-40B4-BE49-F238E27FC236}">
              <a16:creationId xmlns:a16="http://schemas.microsoft.com/office/drawing/2014/main" id="{19100263-F421-4F1D-94EE-A987CA20CB20}"/>
            </a:ext>
          </a:extLst>
        </xdr:cNvPr>
        <xdr:cNvCxnSpPr/>
      </xdr:nvCxnSpPr>
      <xdr:spPr>
        <a:xfrm flipV="1">
          <a:off x="16804640" y="17677638"/>
          <a:ext cx="79756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10685</xdr:rowOff>
    </xdr:from>
    <xdr:ext cx="469744" cy="259045"/>
    <xdr:sp macro="" textlink="">
      <xdr:nvSpPr>
        <xdr:cNvPr id="836" name="n_1aveValue【庁舎】&#10;一人当たり面積">
          <a:extLst>
            <a:ext uri="{FF2B5EF4-FFF2-40B4-BE49-F238E27FC236}">
              <a16:creationId xmlns:a16="http://schemas.microsoft.com/office/drawing/2014/main" id="{E434609E-7FE8-4050-9FCB-835889F93545}"/>
            </a:ext>
          </a:extLst>
        </xdr:cNvPr>
        <xdr:cNvSpPr txBox="1"/>
      </xdr:nvSpPr>
      <xdr:spPr>
        <a:xfrm>
          <a:off x="18982132" y="1801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154703</xdr:rowOff>
    </xdr:from>
    <xdr:ext cx="469744" cy="259045"/>
    <xdr:sp macro="" textlink="">
      <xdr:nvSpPr>
        <xdr:cNvPr id="837" name="n_2aveValue【庁舎】&#10;一人当たり面積">
          <a:extLst>
            <a:ext uri="{FF2B5EF4-FFF2-40B4-BE49-F238E27FC236}">
              <a16:creationId xmlns:a16="http://schemas.microsoft.com/office/drawing/2014/main" id="{7747C449-C146-4FF6-A862-FA6950BCDA7B}"/>
            </a:ext>
          </a:extLst>
        </xdr:cNvPr>
        <xdr:cNvSpPr txBox="1"/>
      </xdr:nvSpPr>
      <xdr:spPr>
        <a:xfrm>
          <a:off x="18182032" y="1798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154703</xdr:rowOff>
    </xdr:from>
    <xdr:ext cx="469744" cy="259045"/>
    <xdr:sp macro="" textlink="">
      <xdr:nvSpPr>
        <xdr:cNvPr id="838" name="n_3aveValue【庁舎】&#10;一人当たり面積">
          <a:extLst>
            <a:ext uri="{FF2B5EF4-FFF2-40B4-BE49-F238E27FC236}">
              <a16:creationId xmlns:a16="http://schemas.microsoft.com/office/drawing/2014/main" id="{BCE921A9-C387-4D05-8DBF-5058D0C844DB}"/>
            </a:ext>
          </a:extLst>
        </xdr:cNvPr>
        <xdr:cNvSpPr txBox="1"/>
      </xdr:nvSpPr>
      <xdr:spPr>
        <a:xfrm>
          <a:off x="17384472" y="1798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39" name="n_4aveValue【庁舎】&#10;一人当たり面積">
          <a:extLst>
            <a:ext uri="{FF2B5EF4-FFF2-40B4-BE49-F238E27FC236}">
              <a16:creationId xmlns:a16="http://schemas.microsoft.com/office/drawing/2014/main" id="{3309C67B-0D7E-4FC3-9021-9B5D3BD2D57D}"/>
            </a:ext>
          </a:extLst>
        </xdr:cNvPr>
        <xdr:cNvSpPr txBox="1"/>
      </xdr:nvSpPr>
      <xdr:spPr>
        <a:xfrm>
          <a:off x="16588817"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36085</xdr:rowOff>
    </xdr:from>
    <xdr:ext cx="469744" cy="259045"/>
    <xdr:sp macro="" textlink="">
      <xdr:nvSpPr>
        <xdr:cNvPr id="840" name="n_1mainValue【庁舎】&#10;一人当たり面積">
          <a:extLst>
            <a:ext uri="{FF2B5EF4-FFF2-40B4-BE49-F238E27FC236}">
              <a16:creationId xmlns:a16="http://schemas.microsoft.com/office/drawing/2014/main" id="{C7484C3F-72C2-4B4D-A35D-E67ABA7504AE}"/>
            </a:ext>
          </a:extLst>
        </xdr:cNvPr>
        <xdr:cNvSpPr txBox="1"/>
      </xdr:nvSpPr>
      <xdr:spPr>
        <a:xfrm>
          <a:off x="18982132" y="173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58945</xdr:rowOff>
    </xdr:from>
    <xdr:ext cx="469744" cy="259045"/>
    <xdr:sp macro="" textlink="">
      <xdr:nvSpPr>
        <xdr:cNvPr id="841" name="n_2mainValue【庁舎】&#10;一人当たり面積">
          <a:extLst>
            <a:ext uri="{FF2B5EF4-FFF2-40B4-BE49-F238E27FC236}">
              <a16:creationId xmlns:a16="http://schemas.microsoft.com/office/drawing/2014/main" id="{BD4BAD6F-7154-4BE5-B638-27FDFE8DED0C}"/>
            </a:ext>
          </a:extLst>
        </xdr:cNvPr>
        <xdr:cNvSpPr txBox="1"/>
      </xdr:nvSpPr>
      <xdr:spPr>
        <a:xfrm>
          <a:off x="18182032" y="1737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81805</xdr:rowOff>
    </xdr:from>
    <xdr:ext cx="469744" cy="259045"/>
    <xdr:sp macro="" textlink="">
      <xdr:nvSpPr>
        <xdr:cNvPr id="842" name="n_3mainValue【庁舎】&#10;一人当たり面積">
          <a:extLst>
            <a:ext uri="{FF2B5EF4-FFF2-40B4-BE49-F238E27FC236}">
              <a16:creationId xmlns:a16="http://schemas.microsoft.com/office/drawing/2014/main" id="{669774C7-9B26-4009-A036-7FCDE5C40734}"/>
            </a:ext>
          </a:extLst>
        </xdr:cNvPr>
        <xdr:cNvSpPr txBox="1"/>
      </xdr:nvSpPr>
      <xdr:spPr>
        <a:xfrm>
          <a:off x="17384472" y="17400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95521</xdr:rowOff>
    </xdr:from>
    <xdr:ext cx="469744" cy="259045"/>
    <xdr:sp macro="" textlink="">
      <xdr:nvSpPr>
        <xdr:cNvPr id="843" name="n_4mainValue【庁舎】&#10;一人当たり面積">
          <a:extLst>
            <a:ext uri="{FF2B5EF4-FFF2-40B4-BE49-F238E27FC236}">
              <a16:creationId xmlns:a16="http://schemas.microsoft.com/office/drawing/2014/main" id="{8C76D931-9D28-4781-871C-4349E0D73DFC}"/>
            </a:ext>
          </a:extLst>
        </xdr:cNvPr>
        <xdr:cNvSpPr txBox="1"/>
      </xdr:nvSpPr>
      <xdr:spPr>
        <a:xfrm>
          <a:off x="16588817" y="1740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9B84C109-73A5-4190-B103-CCC5A90FE79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9E11D51A-4D88-4245-87E0-3857597359F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52BEA904-537B-4A75-B0FD-B34EE360EB9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有形固定資産減価償却率の類似団体との比較では、図書館、市民会館、保健センター、消防施設</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及び</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庁舎が類似団体平均</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よりも</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高くなっている。</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それ以外の施設はほぼ同水準となっているが、いずれも</a:t>
          </a:r>
          <a:r>
            <a:rPr kumimoji="1" lang="en-US"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50</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％を超えており老朽化が進行している。</a:t>
          </a:r>
          <a:endParaRPr kumimoji="1" lang="en-US" altLang="ja-JP" sz="1100" baseline="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一人当たり面積は、合併以前の旧市町村単位で整備した多くの施設を維持していることから、消防施設を除き類似団体平均を上回り、類似団体順位は上位に位置している。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いずれの施設においても経年により有形固定資産減価</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償却</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率が上昇しており、随時改訂を行っている「個別施設計画」に基づき各施設ごとの長寿命化に取り組んでいく必要があるが、</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同時に</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適正数となるよう統廃合</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についても</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併せて検討していく。</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64566092</v>
      </c>
      <c r="BO4" s="384"/>
      <c r="BP4" s="384"/>
      <c r="BQ4" s="384"/>
      <c r="BR4" s="384"/>
      <c r="BS4" s="384"/>
      <c r="BT4" s="384"/>
      <c r="BU4" s="385"/>
      <c r="BV4" s="383">
        <v>62706746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1.1000000000000001</v>
      </c>
      <c r="CU4" s="390"/>
      <c r="CV4" s="390"/>
      <c r="CW4" s="390"/>
      <c r="CX4" s="390"/>
      <c r="CY4" s="390"/>
      <c r="CZ4" s="390"/>
      <c r="DA4" s="391"/>
      <c r="DB4" s="389">
        <v>0.5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63851039</v>
      </c>
      <c r="BO5" s="421"/>
      <c r="BP5" s="421"/>
      <c r="BQ5" s="421"/>
      <c r="BR5" s="421"/>
      <c r="BS5" s="421"/>
      <c r="BT5" s="421"/>
      <c r="BU5" s="422"/>
      <c r="BV5" s="420">
        <v>62209521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96.2</v>
      </c>
      <c r="CU5" s="418"/>
      <c r="CV5" s="418"/>
      <c r="CW5" s="418"/>
      <c r="CX5" s="418"/>
      <c r="CY5" s="418"/>
      <c r="CZ5" s="418"/>
      <c r="DA5" s="419"/>
      <c r="DB5" s="417">
        <v>94.7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715053</v>
      </c>
      <c r="BO6" s="421"/>
      <c r="BP6" s="421"/>
      <c r="BQ6" s="421"/>
      <c r="BR6" s="421"/>
      <c r="BS6" s="421"/>
      <c r="BT6" s="421"/>
      <c r="BU6" s="422"/>
      <c r="BV6" s="420">
        <v>497225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96.2</v>
      </c>
      <c r="CU6" s="458"/>
      <c r="CV6" s="458"/>
      <c r="CW6" s="458"/>
      <c r="CX6" s="458"/>
      <c r="CY6" s="458"/>
      <c r="CZ6" s="458"/>
      <c r="DA6" s="459"/>
      <c r="DB6" s="457">
        <v>94.7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331027</v>
      </c>
      <c r="BO7" s="421"/>
      <c r="BP7" s="421"/>
      <c r="BQ7" s="421"/>
      <c r="BR7" s="421"/>
      <c r="BS7" s="421"/>
      <c r="BT7" s="421"/>
      <c r="BU7" s="422"/>
      <c r="BV7" s="420">
        <v>332876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35082155</v>
      </c>
      <c r="CU7" s="421"/>
      <c r="CV7" s="421"/>
      <c r="CW7" s="421"/>
      <c r="CX7" s="421"/>
      <c r="CY7" s="421"/>
      <c r="CZ7" s="421"/>
      <c r="DA7" s="422"/>
      <c r="DB7" s="420">
        <v>34874894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384026</v>
      </c>
      <c r="BO8" s="421"/>
      <c r="BP8" s="421"/>
      <c r="BQ8" s="421"/>
      <c r="BR8" s="421"/>
      <c r="BS8" s="421"/>
      <c r="BT8" s="421"/>
      <c r="BU8" s="422"/>
      <c r="BV8" s="420">
        <v>164349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0.44</v>
      </c>
      <c r="CU8" s="461"/>
      <c r="CV8" s="461"/>
      <c r="CW8" s="461"/>
      <c r="CX8" s="461"/>
      <c r="CY8" s="461"/>
      <c r="CZ8" s="461"/>
      <c r="DA8" s="462"/>
      <c r="DB8" s="460">
        <v>0.44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112937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219677</v>
      </c>
      <c r="BO9" s="421"/>
      <c r="BP9" s="421"/>
      <c r="BQ9" s="421"/>
      <c r="BR9" s="421"/>
      <c r="BS9" s="421"/>
      <c r="BT9" s="421"/>
      <c r="BU9" s="422"/>
      <c r="BV9" s="420">
        <v>-1888728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16.100000000000001</v>
      </c>
      <c r="CU9" s="418"/>
      <c r="CV9" s="418"/>
      <c r="CW9" s="418"/>
      <c r="CX9" s="418"/>
      <c r="CY9" s="418"/>
      <c r="CZ9" s="418"/>
      <c r="DA9" s="419"/>
      <c r="DB9" s="417">
        <v>16.2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119422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61091</v>
      </c>
      <c r="BO10" s="421"/>
      <c r="BP10" s="421"/>
      <c r="BQ10" s="421"/>
      <c r="BR10" s="421"/>
      <c r="BS10" s="421"/>
      <c r="BT10" s="421"/>
      <c r="BU10" s="422"/>
      <c r="BV10" s="420">
        <v>540401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11340</v>
      </c>
      <c r="BO11" s="421"/>
      <c r="BP11" s="421"/>
      <c r="BQ11" s="421"/>
      <c r="BR11" s="421"/>
      <c r="BS11" s="421"/>
      <c r="BT11" s="421"/>
      <c r="BU11" s="422"/>
      <c r="BV11" s="420">
        <v>8231</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107798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500000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106851</v>
      </c>
      <c r="S13" s="505"/>
      <c r="T13" s="505"/>
      <c r="U13" s="505"/>
      <c r="V13" s="506"/>
      <c r="W13" s="436" t="s">
        <v>131</v>
      </c>
      <c r="X13" s="437"/>
      <c r="Y13" s="437"/>
      <c r="Z13" s="437"/>
      <c r="AA13" s="437"/>
      <c r="AB13" s="427"/>
      <c r="AC13" s="471">
        <v>7484</v>
      </c>
      <c r="AD13" s="472"/>
      <c r="AE13" s="472"/>
      <c r="AF13" s="472"/>
      <c r="AG13" s="514"/>
      <c r="AH13" s="471">
        <v>8816</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-207892</v>
      </c>
      <c r="BO13" s="421"/>
      <c r="BP13" s="421"/>
      <c r="BQ13" s="421"/>
      <c r="BR13" s="421"/>
      <c r="BS13" s="421"/>
      <c r="BT13" s="421"/>
      <c r="BU13" s="422"/>
      <c r="BV13" s="420">
        <v>-1340096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15.2</v>
      </c>
      <c r="CU13" s="418"/>
      <c r="CV13" s="418"/>
      <c r="CW13" s="418"/>
      <c r="CX13" s="418"/>
      <c r="CY13" s="418"/>
      <c r="CZ13" s="418"/>
      <c r="DA13" s="419"/>
      <c r="DB13" s="417">
        <v>15.5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109747</v>
      </c>
      <c r="S14" s="505"/>
      <c r="T14" s="505"/>
      <c r="U14" s="505"/>
      <c r="V14" s="506"/>
      <c r="W14" s="410"/>
      <c r="X14" s="411"/>
      <c r="Y14" s="411"/>
      <c r="Z14" s="411"/>
      <c r="AA14" s="411"/>
      <c r="AB14" s="400"/>
      <c r="AC14" s="507">
        <v>13</v>
      </c>
      <c r="AD14" s="508"/>
      <c r="AE14" s="508"/>
      <c r="AF14" s="508"/>
      <c r="AG14" s="509"/>
      <c r="AH14" s="507">
        <v>14.5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28.1</v>
      </c>
      <c r="CU14" s="519"/>
      <c r="CV14" s="519"/>
      <c r="CW14" s="519"/>
      <c r="CX14" s="519"/>
      <c r="CY14" s="519"/>
      <c r="CZ14" s="519"/>
      <c r="DA14" s="520"/>
      <c r="DB14" s="518">
        <v>24.4</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108954</v>
      </c>
      <c r="S15" s="505"/>
      <c r="T15" s="505"/>
      <c r="U15" s="505"/>
      <c r="V15" s="506"/>
      <c r="W15" s="436" t="s">
        <v>137</v>
      </c>
      <c r="X15" s="437"/>
      <c r="Y15" s="437"/>
      <c r="Z15" s="437"/>
      <c r="AA15" s="437"/>
      <c r="AB15" s="427"/>
      <c r="AC15" s="471">
        <v>16960</v>
      </c>
      <c r="AD15" s="472"/>
      <c r="AE15" s="472"/>
      <c r="AF15" s="472"/>
      <c r="AG15" s="514"/>
      <c r="AH15" s="471">
        <v>17578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13839905</v>
      </c>
      <c r="BO15" s="384"/>
      <c r="BP15" s="384"/>
      <c r="BQ15" s="384"/>
      <c r="BR15" s="384"/>
      <c r="BS15" s="384"/>
      <c r="BT15" s="384"/>
      <c r="BU15" s="385"/>
      <c r="BV15" s="383">
        <v>14141197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29.5</v>
      </c>
      <c r="AD16" s="508"/>
      <c r="AE16" s="508"/>
      <c r="AF16" s="508"/>
      <c r="AG16" s="509"/>
      <c r="AH16" s="507">
        <v>28.9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31544236</v>
      </c>
      <c r="BO16" s="421"/>
      <c r="BP16" s="421"/>
      <c r="BQ16" s="421"/>
      <c r="BR16" s="421"/>
      <c r="BS16" s="421"/>
      <c r="BT16" s="421"/>
      <c r="BU16" s="422"/>
      <c r="BV16" s="420">
        <v>31133615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32971</v>
      </c>
      <c r="AD17" s="472"/>
      <c r="AE17" s="472"/>
      <c r="AF17" s="472"/>
      <c r="AG17" s="514"/>
      <c r="AH17" s="471">
        <v>34499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17270460</v>
      </c>
      <c r="BO17" s="421"/>
      <c r="BP17" s="421"/>
      <c r="BQ17" s="421"/>
      <c r="BR17" s="421"/>
      <c r="BS17" s="421"/>
      <c r="BT17" s="421"/>
      <c r="BU17" s="422"/>
      <c r="BV17" s="420">
        <v>17676779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993.3</v>
      </c>
      <c r="M18" s="544"/>
      <c r="N18" s="544"/>
      <c r="O18" s="544"/>
      <c r="P18" s="544"/>
      <c r="Q18" s="544"/>
      <c r="R18" s="545"/>
      <c r="S18" s="545"/>
      <c r="T18" s="545"/>
      <c r="U18" s="545"/>
      <c r="V18" s="546"/>
      <c r="W18" s="438"/>
      <c r="X18" s="439"/>
      <c r="Y18" s="439"/>
      <c r="Z18" s="439"/>
      <c r="AA18" s="439"/>
      <c r="AB18" s="430"/>
      <c r="AC18" s="547">
        <v>57.4</v>
      </c>
      <c r="AD18" s="548"/>
      <c r="AE18" s="548"/>
      <c r="AF18" s="548"/>
      <c r="AG18" s="549"/>
      <c r="AH18" s="547">
        <v>56.7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34517566</v>
      </c>
      <c r="BO18" s="421"/>
      <c r="BP18" s="421"/>
      <c r="BQ18" s="421"/>
      <c r="BR18" s="421"/>
      <c r="BS18" s="421"/>
      <c r="BT18" s="421"/>
      <c r="BU18" s="422"/>
      <c r="BV18" s="420">
        <v>33128691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114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42084031</v>
      </c>
      <c r="BO19" s="421"/>
      <c r="BP19" s="421"/>
      <c r="BQ19" s="421"/>
      <c r="BR19" s="421"/>
      <c r="BS19" s="421"/>
      <c r="BT19" s="421"/>
      <c r="BU19" s="422"/>
      <c r="BV19" s="420">
        <v>42384721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42371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50220094</v>
      </c>
      <c r="BO22" s="384"/>
      <c r="BP22" s="384"/>
      <c r="BQ22" s="384"/>
      <c r="BR22" s="384"/>
      <c r="BS22" s="384"/>
      <c r="BT22" s="384"/>
      <c r="BU22" s="385"/>
      <c r="BV22" s="383">
        <v>51646542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30479114</v>
      </c>
      <c r="BO23" s="421"/>
      <c r="BP23" s="421"/>
      <c r="BQ23" s="421"/>
      <c r="BR23" s="421"/>
      <c r="BS23" s="421"/>
      <c r="BT23" s="421"/>
      <c r="BU23" s="422"/>
      <c r="BV23" s="420">
        <v>29942593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8260</v>
      </c>
      <c r="R24" s="472"/>
      <c r="S24" s="472"/>
      <c r="T24" s="472"/>
      <c r="U24" s="472"/>
      <c r="V24" s="514"/>
      <c r="W24" s="566"/>
      <c r="X24" s="567"/>
      <c r="Y24" s="568"/>
      <c r="Z24" s="470" t="s">
        <v>162</v>
      </c>
      <c r="AA24" s="450"/>
      <c r="AB24" s="450"/>
      <c r="AC24" s="450"/>
      <c r="AD24" s="450"/>
      <c r="AE24" s="450"/>
      <c r="AF24" s="450"/>
      <c r="AG24" s="451"/>
      <c r="AH24" s="471">
        <v>746</v>
      </c>
      <c r="AI24" s="472"/>
      <c r="AJ24" s="472"/>
      <c r="AK24" s="472"/>
      <c r="AL24" s="514"/>
      <c r="AM24" s="471">
        <v>2449118</v>
      </c>
      <c r="AN24" s="472"/>
      <c r="AO24" s="472"/>
      <c r="AP24" s="472"/>
      <c r="AQ24" s="472"/>
      <c r="AR24" s="514"/>
      <c r="AS24" s="471">
        <v>3283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35179878</v>
      </c>
      <c r="BO24" s="421"/>
      <c r="BP24" s="421"/>
      <c r="BQ24" s="421"/>
      <c r="BR24" s="421"/>
      <c r="BS24" s="421"/>
      <c r="BT24" s="421"/>
      <c r="BU24" s="422"/>
      <c r="BV24" s="420">
        <v>34675656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6740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10983879</v>
      </c>
      <c r="BO25" s="384"/>
      <c r="BP25" s="384"/>
      <c r="BQ25" s="384"/>
      <c r="BR25" s="384"/>
      <c r="BS25" s="384"/>
      <c r="BT25" s="384"/>
      <c r="BU25" s="385"/>
      <c r="BV25" s="383">
        <v>9500464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5980</v>
      </c>
      <c r="R26" s="472"/>
      <c r="S26" s="472"/>
      <c r="T26" s="472"/>
      <c r="U26" s="472"/>
      <c r="V26" s="514"/>
      <c r="W26" s="566"/>
      <c r="X26" s="567"/>
      <c r="Y26" s="568"/>
      <c r="Z26" s="470" t="s">
        <v>168</v>
      </c>
      <c r="AA26" s="572"/>
      <c r="AB26" s="572"/>
      <c r="AC26" s="572"/>
      <c r="AD26" s="572"/>
      <c r="AE26" s="572"/>
      <c r="AF26" s="572"/>
      <c r="AG26" s="573"/>
      <c r="AH26" s="471">
        <v>44</v>
      </c>
      <c r="AI26" s="472"/>
      <c r="AJ26" s="472"/>
      <c r="AK26" s="472"/>
      <c r="AL26" s="514"/>
      <c r="AM26" s="471">
        <v>145156</v>
      </c>
      <c r="AN26" s="472"/>
      <c r="AO26" s="472"/>
      <c r="AP26" s="472"/>
      <c r="AQ26" s="472"/>
      <c r="AR26" s="514"/>
      <c r="AS26" s="471">
        <v>3299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4470</v>
      </c>
      <c r="R27" s="472"/>
      <c r="S27" s="472"/>
      <c r="T27" s="472"/>
      <c r="U27" s="472"/>
      <c r="V27" s="514"/>
      <c r="W27" s="566"/>
      <c r="X27" s="567"/>
      <c r="Y27" s="568"/>
      <c r="Z27" s="470" t="s">
        <v>171</v>
      </c>
      <c r="AA27" s="450"/>
      <c r="AB27" s="450"/>
      <c r="AC27" s="450"/>
      <c r="AD27" s="450"/>
      <c r="AE27" s="450"/>
      <c r="AF27" s="450"/>
      <c r="AG27" s="451"/>
      <c r="AH27" s="471">
        <v>8</v>
      </c>
      <c r="AI27" s="472"/>
      <c r="AJ27" s="472"/>
      <c r="AK27" s="472"/>
      <c r="AL27" s="514"/>
      <c r="AM27" s="471">
        <v>30193</v>
      </c>
      <c r="AN27" s="472"/>
      <c r="AO27" s="472"/>
      <c r="AP27" s="472"/>
      <c r="AQ27" s="472"/>
      <c r="AR27" s="514"/>
      <c r="AS27" s="471">
        <v>3774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3860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8422529</v>
      </c>
      <c r="BO28" s="384"/>
      <c r="BP28" s="384"/>
      <c r="BQ28" s="384"/>
      <c r="BR28" s="384"/>
      <c r="BS28" s="384"/>
      <c r="BT28" s="384"/>
      <c r="BU28" s="385"/>
      <c r="BV28" s="383">
        <v>8861438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26</v>
      </c>
      <c r="M29" s="472"/>
      <c r="N29" s="472"/>
      <c r="O29" s="472"/>
      <c r="P29" s="514"/>
      <c r="Q29" s="471">
        <v>3600</v>
      </c>
      <c r="R29" s="472"/>
      <c r="S29" s="472"/>
      <c r="T29" s="472"/>
      <c r="U29" s="472"/>
      <c r="V29" s="514"/>
      <c r="W29" s="569"/>
      <c r="X29" s="570"/>
      <c r="Y29" s="571"/>
      <c r="Z29" s="470" t="s">
        <v>177</v>
      </c>
      <c r="AA29" s="450"/>
      <c r="AB29" s="450"/>
      <c r="AC29" s="450"/>
      <c r="AD29" s="450"/>
      <c r="AE29" s="450"/>
      <c r="AF29" s="450"/>
      <c r="AG29" s="451"/>
      <c r="AH29" s="471">
        <v>754</v>
      </c>
      <c r="AI29" s="472"/>
      <c r="AJ29" s="472"/>
      <c r="AK29" s="472"/>
      <c r="AL29" s="514"/>
      <c r="AM29" s="471">
        <v>2479311</v>
      </c>
      <c r="AN29" s="472"/>
      <c r="AO29" s="472"/>
      <c r="AP29" s="472"/>
      <c r="AQ29" s="472"/>
      <c r="AR29" s="514"/>
      <c r="AS29" s="471">
        <v>3288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482637</v>
      </c>
      <c r="BO29" s="421"/>
      <c r="BP29" s="421"/>
      <c r="BQ29" s="421"/>
      <c r="BR29" s="421"/>
      <c r="BS29" s="421"/>
      <c r="BT29" s="421"/>
      <c r="BU29" s="422"/>
      <c r="BV29" s="420">
        <v>672900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2454865</v>
      </c>
      <c r="BO30" s="540"/>
      <c r="BP30" s="540"/>
      <c r="BQ30" s="540"/>
      <c r="BR30" s="540"/>
      <c r="BS30" s="540"/>
      <c r="BT30" s="540"/>
      <c r="BU30" s="541"/>
      <c r="BV30" s="539">
        <v>2672747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国民健康保険特別会計（事業勘定）</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IF('各会計、関係団体の財政状況及び健全化判断比率'!B33="","",'各会計、関係団体の財政状況及び健全化判断比率'!B33)</f>
        <v>水道事業会計</v>
      </c>
      <c r="AP34" s="611"/>
      <c r="AQ34" s="611"/>
      <c r="AR34" s="611"/>
      <c r="AS34" s="611"/>
      <c r="AT34" s="611"/>
      <c r="AU34" s="611"/>
      <c r="AV34" s="611"/>
      <c r="AW34" s="611"/>
      <c r="AX34" s="611"/>
      <c r="AY34" s="611"/>
      <c r="AZ34" s="611"/>
      <c r="BA34" s="611"/>
      <c r="BB34" s="611"/>
      <c r="BC34" s="611"/>
      <c r="BD34" s="163"/>
      <c r="BE34" s="610">
        <f>IF(BG34="","",MAX(C34:D43,U34:V43,AM34:AN43)+1)</f>
        <v>11</v>
      </c>
      <c r="BF34" s="610"/>
      <c r="BG34" s="611" t="str">
        <f>IF('各会計、関係団体の財政状況及び健全化判断比率'!B36="","",'各会計、関係団体の財政状況及び健全化判断比率'!B36)</f>
        <v>工業団地整備事業特別会計</v>
      </c>
      <c r="BH34" s="611"/>
      <c r="BI34" s="611"/>
      <c r="BJ34" s="611"/>
      <c r="BK34" s="611"/>
      <c r="BL34" s="611"/>
      <c r="BM34" s="611"/>
      <c r="BN34" s="611"/>
      <c r="BO34" s="611"/>
      <c r="BP34" s="611"/>
      <c r="BQ34" s="611"/>
      <c r="BR34" s="611"/>
      <c r="BS34" s="611"/>
      <c r="BT34" s="611"/>
      <c r="BU34" s="611"/>
      <c r="BV34" s="163"/>
      <c r="BW34" s="610">
        <f>IF(BY34="","",MAX(C34:D43,U34:V43,AM34:AN43,BE34:BF43)+1)</f>
        <v>12</v>
      </c>
      <c r="BX34" s="610"/>
      <c r="BY34" s="611" t="str">
        <f>IF('各会計、関係団体の財政状況及び健全化判断比率'!B68="","",'各会計、関係団体の財政状況及び健全化判断比率'!B68)</f>
        <v>奥州金ケ崎行政事務組合（一般会計）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奥州市文化振興財団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バス事業特別会計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国民健康保険特別会計（直営診療施設勘定）</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IF('各会計、関係団体の財政状況及び健全化判断比率'!B34="","",'各会計、関係団体の財政状況及び健全化判断比率'!B34)</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13</v>
      </c>
      <c r="BX35" s="610"/>
      <c r="BY35" s="611" t="str">
        <f>IF('各会計、関係団体の財政状況及び健全化判断比率'!B69="","",'各会計、関係団体の財政状況及び健全化判断比率'!B69)</f>
        <v>奥州金ケ崎行政事務組合（胆江広域水道用水供給事業会計）</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胆江農業管理センター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介護保険特別会計（保険事業勘定）</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IF('各会計、関係団体の財政状況及び健全化判断比率'!B35="","",'各会計、関係団体の財政状況及び健全化判断比率'!B35)</f>
        <v>病院事業会計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14</v>
      </c>
      <c r="BX36" s="610"/>
      <c r="BY36" s="611" t="str">
        <f>IF('各会計、関係団体の財政状況及び健全化判断比率'!B70="","",'各会計、関係団体の財政状況及び健全化判断比率'!B70)</f>
        <v>岩手県市町村総合事務組合（一般会計）</v>
      </c>
      <c r="BZ36" s="611"/>
      <c r="CA36" s="611"/>
      <c r="CB36" s="611"/>
      <c r="CC36" s="611"/>
      <c r="CD36" s="611"/>
      <c r="CE36" s="611"/>
      <c r="CF36" s="611"/>
      <c r="CG36" s="611"/>
      <c r="CH36" s="611"/>
      <c r="CI36" s="611"/>
      <c r="CJ36" s="611"/>
      <c r="CK36" s="611"/>
      <c r="CL36" s="611"/>
      <c r="CM36" s="611"/>
      <c r="CN36" s="163"/>
      <c r="CO36" s="610">
        <f t="shared" si="3"/>
        <v>21</v>
      </c>
      <c r="CP36" s="610"/>
      <c r="CQ36" s="611" t="str">
        <f>IF('各会計、関係団体の財政状況及び健全化判断比率'!BS9="","",'各会計、関係団体の財政状況及び健全化判断比率'!BS9)</f>
        <v>江刺開発振興</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介護保険特別会計（介護サービス事業勘定）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15</v>
      </c>
      <c r="BX37" s="610"/>
      <c r="BY37" s="611" t="str">
        <f>IF('各会計、関係団体の財政状況及び健全化判断比率'!B71="","",'各会計、関係団体の財政状況及び健全化判断比率'!B71)</f>
        <v>岩手県市町村総合事務組合（交通災害共済事業特別会計）</v>
      </c>
      <c r="BZ37" s="611"/>
      <c r="CA37" s="611"/>
      <c r="CB37" s="611"/>
      <c r="CC37" s="611"/>
      <c r="CD37" s="611"/>
      <c r="CE37" s="611"/>
      <c r="CF37" s="611"/>
      <c r="CG37" s="611"/>
      <c r="CH37" s="611"/>
      <c r="CI37" s="611"/>
      <c r="CJ37" s="611"/>
      <c r="CK37" s="611"/>
      <c r="CL37" s="611"/>
      <c r="CM37" s="611"/>
      <c r="CN37" s="163"/>
      <c r="CO37" s="610">
        <f t="shared" si="3"/>
        <v>22</v>
      </c>
      <c r="CP37" s="610"/>
      <c r="CQ37" s="611" t="str">
        <f>IF('各会計、関係団体の財政状況及び健全化判断比率'!BS10="","",'各会計、関係団体の財政状況及び健全化判断比率'!BS10)</f>
        <v>江刺畜産公社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7</v>
      </c>
      <c r="V38" s="610"/>
      <c r="W38" s="611" t="str">
        <f>IF('各会計、関係団体の財政状況及び健全化判断比率'!B32="","",'各会計、関係団体の財政状況及び健全化判断比率'!B32)</f>
        <v>後期高齢者医療特別会計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16</v>
      </c>
      <c r="BX38" s="610"/>
      <c r="BY38" s="611" t="str">
        <f>IF('各会計、関係団体の財政状況及び健全化判断比率'!B72="","",'各会計、関係団体の財政状況及び健全化判断比率'!B72)</f>
        <v>岩手県後期高齢者医療広域連合（一般会計）</v>
      </c>
      <c r="BZ38" s="611"/>
      <c r="CA38" s="611"/>
      <c r="CB38" s="611"/>
      <c r="CC38" s="611"/>
      <c r="CD38" s="611"/>
      <c r="CE38" s="611"/>
      <c r="CF38" s="611"/>
      <c r="CG38" s="611"/>
      <c r="CH38" s="611"/>
      <c r="CI38" s="611"/>
      <c r="CJ38" s="611"/>
      <c r="CK38" s="611"/>
      <c r="CL38" s="611"/>
      <c r="CM38" s="611"/>
      <c r="CN38" s="163"/>
      <c r="CO38" s="610">
        <f t="shared" si="3"/>
        <v>23</v>
      </c>
      <c r="CP38" s="610"/>
      <c r="CQ38" s="611" t="str">
        <f>IF('各会計、関係団体の財政状況及び健全化判断比率'!BS11="","",'各会計、関係団体の財政状況及び健全化判断比率'!BS11)</f>
        <v>ひめかゆ</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17</v>
      </c>
      <c r="BX39" s="610"/>
      <c r="BY39" s="611" t="str">
        <f>IF('各会計、関係団体の財政状況及び健全化判断比率'!B73="","",'各会計、関係団体の財政状況及び健全化判断比率'!B73)</f>
        <v>岩手県後期高齢者医療広域連合（後期高齢者医療特別会計）</v>
      </c>
      <c r="BZ39" s="611"/>
      <c r="CA39" s="611"/>
      <c r="CB39" s="611"/>
      <c r="CC39" s="611"/>
      <c r="CD39" s="611"/>
      <c r="CE39" s="611"/>
      <c r="CF39" s="611"/>
      <c r="CG39" s="611"/>
      <c r="CH39" s="611"/>
      <c r="CI39" s="611"/>
      <c r="CJ39" s="611"/>
      <c r="CK39" s="611"/>
      <c r="CL39" s="611"/>
      <c r="CM39" s="611"/>
      <c r="CN39" s="163"/>
      <c r="CO39" s="610">
        <f t="shared" si="3"/>
        <v>24</v>
      </c>
      <c r="CP39" s="610"/>
      <c r="CQ39" s="611" t="str">
        <f>IF('各会計、関係団体の財政状況及び健全化判断比率'!BS12="","",'各会計、関係団体の財政状況及び健全化判断比率'!BS12)</f>
        <v>まちづくり奥州</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18</v>
      </c>
      <c r="BX40" s="610"/>
      <c r="BY40" s="611" t="str">
        <f>IF('各会計、関係団体の財政状況及び健全化判断比率'!B74="","",'各会計、関係団体の財政状況及び健全化判断比率'!B74)</f>
        <v>岩手県競馬組合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60WmFLMXoG97w9PC4YNcX3x/9zp4HwHiynXng2EcN1VsjOG/PLxI4Lbf+wbF025O0ql9W4jvndhQHd2reybBQg==" saltValue="UFtte1YXiKKxznIXO7wqm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13231792</v>
      </c>
      <c r="S5" s="626"/>
      <c r="T5" s="626"/>
      <c r="U5" s="626"/>
      <c r="V5" s="626"/>
      <c r="W5" s="626"/>
      <c r="X5" s="626"/>
      <c r="Y5" s="627"/>
      <c r="Z5" s="628">
        <v>20.5</v>
      </c>
      <c r="AA5" s="628"/>
      <c r="AB5" s="628"/>
      <c r="AC5" s="628"/>
      <c r="AD5" s="629">
        <v>13231792</v>
      </c>
      <c r="AE5" s="629"/>
      <c r="AF5" s="629"/>
      <c r="AG5" s="629"/>
      <c r="AH5" s="629"/>
      <c r="AI5" s="629"/>
      <c r="AJ5" s="629"/>
      <c r="AK5" s="629"/>
      <c r="AL5" s="630">
        <v>36.9</v>
      </c>
      <c r="AM5" s="631"/>
      <c r="AN5" s="631"/>
      <c r="AO5" s="632"/>
      <c r="AP5" s="622" t="s">
        <v>216</v>
      </c>
      <c r="AQ5" s="623"/>
      <c r="AR5" s="623"/>
      <c r="AS5" s="623"/>
      <c r="AT5" s="623"/>
      <c r="AU5" s="623"/>
      <c r="AV5" s="623"/>
      <c r="AW5" s="623"/>
      <c r="AX5" s="623"/>
      <c r="AY5" s="623"/>
      <c r="AZ5" s="623"/>
      <c r="BA5" s="623"/>
      <c r="BB5" s="623"/>
      <c r="BC5" s="623"/>
      <c r="BD5" s="623"/>
      <c r="BE5" s="623"/>
      <c r="BF5" s="624"/>
      <c r="BG5" s="636">
        <v>13213283</v>
      </c>
      <c r="BH5" s="637"/>
      <c r="BI5" s="637"/>
      <c r="BJ5" s="637"/>
      <c r="BK5" s="637"/>
      <c r="BL5" s="637"/>
      <c r="BM5" s="637"/>
      <c r="BN5" s="638"/>
      <c r="BO5" s="639">
        <v>99.9</v>
      </c>
      <c r="BP5" s="639"/>
      <c r="BQ5" s="639"/>
      <c r="BR5" s="639"/>
      <c r="BS5" s="640">
        <v>611487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851309</v>
      </c>
      <c r="S6" s="637"/>
      <c r="T6" s="637"/>
      <c r="U6" s="637"/>
      <c r="V6" s="637"/>
      <c r="W6" s="637"/>
      <c r="X6" s="637"/>
      <c r="Y6" s="638"/>
      <c r="Z6" s="639">
        <v>1.3</v>
      </c>
      <c r="AA6" s="639"/>
      <c r="AB6" s="639"/>
      <c r="AC6" s="639"/>
      <c r="AD6" s="640">
        <v>851309</v>
      </c>
      <c r="AE6" s="640"/>
      <c r="AF6" s="640"/>
      <c r="AG6" s="640"/>
      <c r="AH6" s="640"/>
      <c r="AI6" s="640"/>
      <c r="AJ6" s="640"/>
      <c r="AK6" s="640"/>
      <c r="AL6" s="641">
        <v>2.4</v>
      </c>
      <c r="AM6" s="642"/>
      <c r="AN6" s="642"/>
      <c r="AO6" s="643"/>
      <c r="AP6" s="633" t="s">
        <v>221</v>
      </c>
      <c r="AQ6" s="634"/>
      <c r="AR6" s="634"/>
      <c r="AS6" s="634"/>
      <c r="AT6" s="634"/>
      <c r="AU6" s="634"/>
      <c r="AV6" s="634"/>
      <c r="AW6" s="634"/>
      <c r="AX6" s="634"/>
      <c r="AY6" s="634"/>
      <c r="AZ6" s="634"/>
      <c r="BA6" s="634"/>
      <c r="BB6" s="634"/>
      <c r="BC6" s="634"/>
      <c r="BD6" s="634"/>
      <c r="BE6" s="634"/>
      <c r="BF6" s="635"/>
      <c r="BG6" s="636">
        <v>13213283</v>
      </c>
      <c r="BH6" s="637"/>
      <c r="BI6" s="637"/>
      <c r="BJ6" s="637"/>
      <c r="BK6" s="637"/>
      <c r="BL6" s="637"/>
      <c r="BM6" s="637"/>
      <c r="BN6" s="638"/>
      <c r="BO6" s="639">
        <v>99.9</v>
      </c>
      <c r="BP6" s="639"/>
      <c r="BQ6" s="639"/>
      <c r="BR6" s="639"/>
      <c r="BS6" s="640">
        <v>611487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281276</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281276</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4066</v>
      </c>
      <c r="S7" s="637"/>
      <c r="T7" s="637"/>
      <c r="U7" s="637"/>
      <c r="V7" s="637"/>
      <c r="W7" s="637"/>
      <c r="X7" s="637"/>
      <c r="Y7" s="638"/>
      <c r="Z7" s="639">
        <v>0</v>
      </c>
      <c r="AA7" s="639"/>
      <c r="AB7" s="639"/>
      <c r="AC7" s="639"/>
      <c r="AD7" s="640">
        <v>4066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5316045</v>
      </c>
      <c r="BH7" s="637"/>
      <c r="BI7" s="637"/>
      <c r="BJ7" s="637"/>
      <c r="BK7" s="637"/>
      <c r="BL7" s="637"/>
      <c r="BM7" s="637"/>
      <c r="BN7" s="638"/>
      <c r="BO7" s="639">
        <v>40.200000000000003</v>
      </c>
      <c r="BP7" s="639"/>
      <c r="BQ7" s="639"/>
      <c r="BR7" s="639"/>
      <c r="BS7" s="640">
        <v>182669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7265659</v>
      </c>
      <c r="CS7" s="637"/>
      <c r="CT7" s="637"/>
      <c r="CU7" s="637"/>
      <c r="CV7" s="637"/>
      <c r="CW7" s="637"/>
      <c r="CX7" s="637"/>
      <c r="CY7" s="638"/>
      <c r="CZ7" s="639">
        <v>11.4</v>
      </c>
      <c r="DA7" s="639"/>
      <c r="DB7" s="639"/>
      <c r="DC7" s="639"/>
      <c r="DD7" s="645">
        <v>286001</v>
      </c>
      <c r="DE7" s="637"/>
      <c r="DF7" s="637"/>
      <c r="DG7" s="637"/>
      <c r="DH7" s="637"/>
      <c r="DI7" s="637"/>
      <c r="DJ7" s="637"/>
      <c r="DK7" s="637"/>
      <c r="DL7" s="637"/>
      <c r="DM7" s="637"/>
      <c r="DN7" s="637"/>
      <c r="DO7" s="637"/>
      <c r="DP7" s="638"/>
      <c r="DQ7" s="645">
        <v>6158733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48669</v>
      </c>
      <c r="S8" s="637"/>
      <c r="T8" s="637"/>
      <c r="U8" s="637"/>
      <c r="V8" s="637"/>
      <c r="W8" s="637"/>
      <c r="X8" s="637"/>
      <c r="Y8" s="638"/>
      <c r="Z8" s="639">
        <v>0.1</v>
      </c>
      <c r="AA8" s="639"/>
      <c r="AB8" s="639"/>
      <c r="AC8" s="639"/>
      <c r="AD8" s="640">
        <v>48669</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151900</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21737796</v>
      </c>
      <c r="CS8" s="637"/>
      <c r="CT8" s="637"/>
      <c r="CU8" s="637"/>
      <c r="CV8" s="637"/>
      <c r="CW8" s="637"/>
      <c r="CX8" s="637"/>
      <c r="CY8" s="638"/>
      <c r="CZ8" s="639">
        <v>34</v>
      </c>
      <c r="DA8" s="639"/>
      <c r="DB8" s="639"/>
      <c r="DC8" s="639"/>
      <c r="DD8" s="645">
        <v>715207</v>
      </c>
      <c r="DE8" s="637"/>
      <c r="DF8" s="637"/>
      <c r="DG8" s="637"/>
      <c r="DH8" s="637"/>
      <c r="DI8" s="637"/>
      <c r="DJ8" s="637"/>
      <c r="DK8" s="637"/>
      <c r="DL8" s="637"/>
      <c r="DM8" s="637"/>
      <c r="DN8" s="637"/>
      <c r="DO8" s="637"/>
      <c r="DP8" s="638"/>
      <c r="DQ8" s="645">
        <v>11108359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66924</v>
      </c>
      <c r="S9" s="637"/>
      <c r="T9" s="637"/>
      <c r="U9" s="637"/>
      <c r="V9" s="637"/>
      <c r="W9" s="637"/>
      <c r="X9" s="637"/>
      <c r="Y9" s="638"/>
      <c r="Z9" s="639">
        <v>0.1</v>
      </c>
      <c r="AA9" s="639"/>
      <c r="AB9" s="639"/>
      <c r="AC9" s="639"/>
      <c r="AD9" s="640">
        <v>66924</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4380379</v>
      </c>
      <c r="BH9" s="637"/>
      <c r="BI9" s="637"/>
      <c r="BJ9" s="637"/>
      <c r="BK9" s="637"/>
      <c r="BL9" s="637"/>
      <c r="BM9" s="637"/>
      <c r="BN9" s="638"/>
      <c r="BO9" s="639">
        <v>33.1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5949260</v>
      </c>
      <c r="CS9" s="637"/>
      <c r="CT9" s="637"/>
      <c r="CU9" s="637"/>
      <c r="CV9" s="637"/>
      <c r="CW9" s="637"/>
      <c r="CX9" s="637"/>
      <c r="CY9" s="638"/>
      <c r="CZ9" s="639">
        <v>9.3000000000000007</v>
      </c>
      <c r="DA9" s="639"/>
      <c r="DB9" s="639"/>
      <c r="DC9" s="639"/>
      <c r="DD9" s="645">
        <v>29696</v>
      </c>
      <c r="DE9" s="637"/>
      <c r="DF9" s="637"/>
      <c r="DG9" s="637"/>
      <c r="DH9" s="637"/>
      <c r="DI9" s="637"/>
      <c r="DJ9" s="637"/>
      <c r="DK9" s="637"/>
      <c r="DL9" s="637"/>
      <c r="DM9" s="637"/>
      <c r="DN9" s="637"/>
      <c r="DO9" s="637"/>
      <c r="DP9" s="638"/>
      <c r="DQ9" s="645">
        <v>5110763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342542</v>
      </c>
      <c r="BH10" s="637"/>
      <c r="BI10" s="637"/>
      <c r="BJ10" s="637"/>
      <c r="BK10" s="637"/>
      <c r="BL10" s="637"/>
      <c r="BM10" s="637"/>
      <c r="BN10" s="638"/>
      <c r="BO10" s="639">
        <v>2.6</v>
      </c>
      <c r="BP10" s="639"/>
      <c r="BQ10" s="639"/>
      <c r="BR10" s="639"/>
      <c r="BS10" s="640">
        <v>56968</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132510</v>
      </c>
      <c r="CS10" s="637"/>
      <c r="CT10" s="637"/>
      <c r="CU10" s="637"/>
      <c r="CV10" s="637"/>
      <c r="CW10" s="637"/>
      <c r="CX10" s="637"/>
      <c r="CY10" s="638"/>
      <c r="CZ10" s="639">
        <v>0.2</v>
      </c>
      <c r="DA10" s="639"/>
      <c r="DB10" s="639"/>
      <c r="DC10" s="639"/>
      <c r="DD10" s="645">
        <v>43736</v>
      </c>
      <c r="DE10" s="637"/>
      <c r="DF10" s="637"/>
      <c r="DG10" s="637"/>
      <c r="DH10" s="637"/>
      <c r="DI10" s="637"/>
      <c r="DJ10" s="637"/>
      <c r="DK10" s="637"/>
      <c r="DL10" s="637"/>
      <c r="DM10" s="637"/>
      <c r="DN10" s="637"/>
      <c r="DO10" s="637"/>
      <c r="DP10" s="638"/>
      <c r="DQ10" s="645">
        <v>64131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2972832</v>
      </c>
      <c r="S11" s="637"/>
      <c r="T11" s="637"/>
      <c r="U11" s="637"/>
      <c r="V11" s="637"/>
      <c r="W11" s="637"/>
      <c r="X11" s="637"/>
      <c r="Y11" s="638"/>
      <c r="Z11" s="641">
        <v>4.5999999999999996</v>
      </c>
      <c r="AA11" s="642"/>
      <c r="AB11" s="642"/>
      <c r="AC11" s="648"/>
      <c r="AD11" s="645">
        <v>2972832</v>
      </c>
      <c r="AE11" s="637"/>
      <c r="AF11" s="637"/>
      <c r="AG11" s="637"/>
      <c r="AH11" s="637"/>
      <c r="AI11" s="637"/>
      <c r="AJ11" s="637"/>
      <c r="AK11" s="638"/>
      <c r="AL11" s="641">
        <v>8.3000000000000007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441224</v>
      </c>
      <c r="BH11" s="637"/>
      <c r="BI11" s="637"/>
      <c r="BJ11" s="637"/>
      <c r="BK11" s="637"/>
      <c r="BL11" s="637"/>
      <c r="BM11" s="637"/>
      <c r="BN11" s="638"/>
      <c r="BO11" s="639">
        <v>3.3</v>
      </c>
      <c r="BP11" s="639"/>
      <c r="BQ11" s="639"/>
      <c r="BR11" s="639"/>
      <c r="BS11" s="640">
        <v>125701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4665129</v>
      </c>
      <c r="CS11" s="637"/>
      <c r="CT11" s="637"/>
      <c r="CU11" s="637"/>
      <c r="CV11" s="637"/>
      <c r="CW11" s="637"/>
      <c r="CX11" s="637"/>
      <c r="CY11" s="638"/>
      <c r="CZ11" s="639">
        <v>7.3</v>
      </c>
      <c r="DA11" s="639"/>
      <c r="DB11" s="639"/>
      <c r="DC11" s="639"/>
      <c r="DD11" s="645">
        <v>1514906</v>
      </c>
      <c r="DE11" s="637"/>
      <c r="DF11" s="637"/>
      <c r="DG11" s="637"/>
      <c r="DH11" s="637"/>
      <c r="DI11" s="637"/>
      <c r="DJ11" s="637"/>
      <c r="DK11" s="637"/>
      <c r="DL11" s="637"/>
      <c r="DM11" s="637"/>
      <c r="DN11" s="637"/>
      <c r="DO11" s="637"/>
      <c r="DP11" s="638"/>
      <c r="DQ11" s="645">
        <v>1407411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24953</v>
      </c>
      <c r="S12" s="637"/>
      <c r="T12" s="637"/>
      <c r="U12" s="637"/>
      <c r="V12" s="637"/>
      <c r="W12" s="637"/>
      <c r="X12" s="637"/>
      <c r="Y12" s="638"/>
      <c r="Z12" s="639">
        <v>0</v>
      </c>
      <c r="AA12" s="639"/>
      <c r="AB12" s="639"/>
      <c r="AC12" s="639"/>
      <c r="AD12" s="640">
        <v>24953</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6548896</v>
      </c>
      <c r="BH12" s="637"/>
      <c r="BI12" s="637"/>
      <c r="BJ12" s="637"/>
      <c r="BK12" s="637"/>
      <c r="BL12" s="637"/>
      <c r="BM12" s="637"/>
      <c r="BN12" s="638"/>
      <c r="BO12" s="639">
        <v>49.5</v>
      </c>
      <c r="BP12" s="639"/>
      <c r="BQ12" s="639"/>
      <c r="BR12" s="639"/>
      <c r="BS12" s="640">
        <v>428818</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2034286</v>
      </c>
      <c r="CS12" s="637"/>
      <c r="CT12" s="637"/>
      <c r="CU12" s="637"/>
      <c r="CV12" s="637"/>
      <c r="CW12" s="637"/>
      <c r="CX12" s="637"/>
      <c r="CY12" s="638"/>
      <c r="CZ12" s="639">
        <v>3.2</v>
      </c>
      <c r="DA12" s="639"/>
      <c r="DB12" s="639"/>
      <c r="DC12" s="639"/>
      <c r="DD12" s="645">
        <v>289336</v>
      </c>
      <c r="DE12" s="637"/>
      <c r="DF12" s="637"/>
      <c r="DG12" s="637"/>
      <c r="DH12" s="637"/>
      <c r="DI12" s="637"/>
      <c r="DJ12" s="637"/>
      <c r="DK12" s="637"/>
      <c r="DL12" s="637"/>
      <c r="DM12" s="637"/>
      <c r="DN12" s="637"/>
      <c r="DO12" s="637"/>
      <c r="DP12" s="638"/>
      <c r="DQ12" s="645">
        <v>975824</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6453852</v>
      </c>
      <c r="BH13" s="637"/>
      <c r="BI13" s="637"/>
      <c r="BJ13" s="637"/>
      <c r="BK13" s="637"/>
      <c r="BL13" s="637"/>
      <c r="BM13" s="637"/>
      <c r="BN13" s="638"/>
      <c r="BO13" s="639">
        <v>48.8</v>
      </c>
      <c r="BP13" s="639"/>
      <c r="BQ13" s="639"/>
      <c r="BR13" s="639"/>
      <c r="BS13" s="640">
        <v>428818</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5985023</v>
      </c>
      <c r="CS13" s="637"/>
      <c r="CT13" s="637"/>
      <c r="CU13" s="637"/>
      <c r="CV13" s="637"/>
      <c r="CW13" s="637"/>
      <c r="CX13" s="637"/>
      <c r="CY13" s="638"/>
      <c r="CZ13" s="639">
        <v>9.4</v>
      </c>
      <c r="DA13" s="639"/>
      <c r="DB13" s="639"/>
      <c r="DC13" s="639"/>
      <c r="DD13" s="645">
        <v>1478279</v>
      </c>
      <c r="DE13" s="637"/>
      <c r="DF13" s="637"/>
      <c r="DG13" s="637"/>
      <c r="DH13" s="637"/>
      <c r="DI13" s="637"/>
      <c r="DJ13" s="637"/>
      <c r="DK13" s="637"/>
      <c r="DL13" s="637"/>
      <c r="DM13" s="637"/>
      <c r="DN13" s="637"/>
      <c r="DO13" s="637"/>
      <c r="DP13" s="638"/>
      <c r="DQ13" s="645">
        <v>4382515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525266</v>
      </c>
      <c r="BH14" s="637"/>
      <c r="BI14" s="637"/>
      <c r="BJ14" s="637"/>
      <c r="BK14" s="637"/>
      <c r="BL14" s="637"/>
      <c r="BM14" s="637"/>
      <c r="BN14" s="638"/>
      <c r="BO14" s="639">
        <v>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1949170</v>
      </c>
      <c r="CS14" s="637"/>
      <c r="CT14" s="637"/>
      <c r="CU14" s="637"/>
      <c r="CV14" s="637"/>
      <c r="CW14" s="637"/>
      <c r="CX14" s="637"/>
      <c r="CY14" s="638"/>
      <c r="CZ14" s="639">
        <v>3.1</v>
      </c>
      <c r="DA14" s="639"/>
      <c r="DB14" s="639"/>
      <c r="DC14" s="639"/>
      <c r="DD14" s="645">
        <v>98616</v>
      </c>
      <c r="DE14" s="637"/>
      <c r="DF14" s="637"/>
      <c r="DG14" s="637"/>
      <c r="DH14" s="637"/>
      <c r="DI14" s="637"/>
      <c r="DJ14" s="637"/>
      <c r="DK14" s="637"/>
      <c r="DL14" s="637"/>
      <c r="DM14" s="637"/>
      <c r="DN14" s="637"/>
      <c r="DO14" s="637"/>
      <c r="DP14" s="638"/>
      <c r="DQ14" s="645">
        <v>1761287</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51568</v>
      </c>
      <c r="S15" s="637"/>
      <c r="T15" s="637"/>
      <c r="U15" s="637"/>
      <c r="V15" s="637"/>
      <c r="W15" s="637"/>
      <c r="X15" s="637"/>
      <c r="Y15" s="638"/>
      <c r="Z15" s="639">
        <v>0.1</v>
      </c>
      <c r="AA15" s="639"/>
      <c r="AB15" s="639"/>
      <c r="AC15" s="639"/>
      <c r="AD15" s="640">
        <v>51568</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823076</v>
      </c>
      <c r="BH15" s="637"/>
      <c r="BI15" s="637"/>
      <c r="BJ15" s="637"/>
      <c r="BK15" s="637"/>
      <c r="BL15" s="637"/>
      <c r="BM15" s="637"/>
      <c r="BN15" s="638"/>
      <c r="BO15" s="639">
        <v>6.2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6812340</v>
      </c>
      <c r="CS15" s="637"/>
      <c r="CT15" s="637"/>
      <c r="CU15" s="637"/>
      <c r="CV15" s="637"/>
      <c r="CW15" s="637"/>
      <c r="CX15" s="637"/>
      <c r="CY15" s="638"/>
      <c r="CZ15" s="639">
        <v>10.7</v>
      </c>
      <c r="DA15" s="639"/>
      <c r="DB15" s="639"/>
      <c r="DC15" s="639"/>
      <c r="DD15" s="645">
        <v>2301045</v>
      </c>
      <c r="DE15" s="637"/>
      <c r="DF15" s="637"/>
      <c r="DG15" s="637"/>
      <c r="DH15" s="637"/>
      <c r="DI15" s="637"/>
      <c r="DJ15" s="637"/>
      <c r="DK15" s="637"/>
      <c r="DL15" s="637"/>
      <c r="DM15" s="637"/>
      <c r="DN15" s="637"/>
      <c r="DO15" s="637"/>
      <c r="DP15" s="638"/>
      <c r="DQ15" s="645">
        <v>3263500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201508</v>
      </c>
      <c r="S16" s="637"/>
      <c r="T16" s="637"/>
      <c r="U16" s="637"/>
      <c r="V16" s="637"/>
      <c r="W16" s="637"/>
      <c r="X16" s="637"/>
      <c r="Y16" s="638"/>
      <c r="Z16" s="639">
        <v>0.3</v>
      </c>
      <c r="AA16" s="639"/>
      <c r="AB16" s="639"/>
      <c r="AC16" s="639"/>
      <c r="AD16" s="640">
        <v>201508</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243480</v>
      </c>
      <c r="CS16" s="637"/>
      <c r="CT16" s="637"/>
      <c r="CU16" s="637"/>
      <c r="CV16" s="637"/>
      <c r="CW16" s="637"/>
      <c r="CX16" s="637"/>
      <c r="CY16" s="638"/>
      <c r="CZ16" s="639">
        <v>0.4</v>
      </c>
      <c r="DA16" s="639"/>
      <c r="DB16" s="639"/>
      <c r="DC16" s="639"/>
      <c r="DD16" s="645" t="s">
        <v>122</v>
      </c>
      <c r="DE16" s="637"/>
      <c r="DF16" s="637"/>
      <c r="DG16" s="637"/>
      <c r="DH16" s="637"/>
      <c r="DI16" s="637"/>
      <c r="DJ16" s="637"/>
      <c r="DK16" s="637"/>
      <c r="DL16" s="637"/>
      <c r="DM16" s="637"/>
      <c r="DN16" s="637"/>
      <c r="DO16" s="637"/>
      <c r="DP16" s="638"/>
      <c r="DQ16" s="645">
        <v>92367</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603500</v>
      </c>
      <c r="S17" s="637"/>
      <c r="T17" s="637"/>
      <c r="U17" s="637"/>
      <c r="V17" s="637"/>
      <c r="W17" s="637"/>
      <c r="X17" s="637"/>
      <c r="Y17" s="638"/>
      <c r="Z17" s="639">
        <v>0.9</v>
      </c>
      <c r="AA17" s="639"/>
      <c r="AB17" s="639"/>
      <c r="AC17" s="639"/>
      <c r="AD17" s="640">
        <v>603500</v>
      </c>
      <c r="AE17" s="640"/>
      <c r="AF17" s="640"/>
      <c r="AG17" s="640"/>
      <c r="AH17" s="640"/>
      <c r="AI17" s="640"/>
      <c r="AJ17" s="640"/>
      <c r="AK17" s="640"/>
      <c r="AL17" s="641">
        <v>1.7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6795110</v>
      </c>
      <c r="CS17" s="637"/>
      <c r="CT17" s="637"/>
      <c r="CU17" s="637"/>
      <c r="CV17" s="637"/>
      <c r="CW17" s="637"/>
      <c r="CX17" s="637"/>
      <c r="CY17" s="638"/>
      <c r="CZ17" s="639">
        <v>10.6</v>
      </c>
      <c r="DA17" s="639"/>
      <c r="DB17" s="639"/>
      <c r="DC17" s="639"/>
      <c r="DD17" s="645" t="s">
        <v>122</v>
      </c>
      <c r="DE17" s="637"/>
      <c r="DF17" s="637"/>
      <c r="DG17" s="637"/>
      <c r="DH17" s="637"/>
      <c r="DI17" s="637"/>
      <c r="DJ17" s="637"/>
      <c r="DK17" s="637"/>
      <c r="DL17" s="637"/>
      <c r="DM17" s="637"/>
      <c r="DN17" s="637"/>
      <c r="DO17" s="637"/>
      <c r="DP17" s="638"/>
      <c r="DQ17" s="645">
        <v>6762812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103436</v>
      </c>
      <c r="S18" s="637"/>
      <c r="T18" s="637"/>
      <c r="U18" s="637"/>
      <c r="V18" s="637"/>
      <c r="W18" s="637"/>
      <c r="X18" s="637"/>
      <c r="Y18" s="638"/>
      <c r="Z18" s="639">
        <v>0.2</v>
      </c>
      <c r="AA18" s="639"/>
      <c r="AB18" s="639"/>
      <c r="AC18" s="639"/>
      <c r="AD18" s="640">
        <v>103436</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464241</v>
      </c>
      <c r="S19" s="637"/>
      <c r="T19" s="637"/>
      <c r="U19" s="637"/>
      <c r="V19" s="637"/>
      <c r="W19" s="637"/>
      <c r="X19" s="637"/>
      <c r="Y19" s="638"/>
      <c r="Z19" s="639">
        <v>0.7</v>
      </c>
      <c r="AA19" s="639"/>
      <c r="AB19" s="639"/>
      <c r="AC19" s="639"/>
      <c r="AD19" s="640">
        <v>464241</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18509</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35823</v>
      </c>
      <c r="S20" s="637"/>
      <c r="T20" s="637"/>
      <c r="U20" s="637"/>
      <c r="V20" s="637"/>
      <c r="W20" s="637"/>
      <c r="X20" s="637"/>
      <c r="Y20" s="638"/>
      <c r="Z20" s="639">
        <v>0.1</v>
      </c>
      <c r="AA20" s="639"/>
      <c r="AB20" s="639"/>
      <c r="AC20" s="639"/>
      <c r="AD20" s="640">
        <v>35823</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18509</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63851039</v>
      </c>
      <c r="CS20" s="637"/>
      <c r="CT20" s="637"/>
      <c r="CU20" s="637"/>
      <c r="CV20" s="637"/>
      <c r="CW20" s="637"/>
      <c r="CX20" s="637"/>
      <c r="CY20" s="638"/>
      <c r="CZ20" s="639">
        <v>100</v>
      </c>
      <c r="DA20" s="639"/>
      <c r="DB20" s="639"/>
      <c r="DC20" s="639"/>
      <c r="DD20" s="645">
        <v>6756822</v>
      </c>
      <c r="DE20" s="637"/>
      <c r="DF20" s="637"/>
      <c r="DG20" s="637"/>
      <c r="DH20" s="637"/>
      <c r="DI20" s="637"/>
      <c r="DJ20" s="637"/>
      <c r="DK20" s="637"/>
      <c r="DL20" s="637"/>
      <c r="DM20" s="637"/>
      <c r="DN20" s="637"/>
      <c r="DO20" s="637"/>
      <c r="DP20" s="638"/>
      <c r="DQ20" s="645">
        <v>41368978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19467897</v>
      </c>
      <c r="S21" s="637"/>
      <c r="T21" s="637"/>
      <c r="U21" s="637"/>
      <c r="V21" s="637"/>
      <c r="W21" s="637"/>
      <c r="X21" s="637"/>
      <c r="Y21" s="638"/>
      <c r="Z21" s="639">
        <v>30.2</v>
      </c>
      <c r="AA21" s="639"/>
      <c r="AB21" s="639"/>
      <c r="AC21" s="639"/>
      <c r="AD21" s="640">
        <v>17704591</v>
      </c>
      <c r="AE21" s="640"/>
      <c r="AF21" s="640"/>
      <c r="AG21" s="640"/>
      <c r="AH21" s="640"/>
      <c r="AI21" s="640"/>
      <c r="AJ21" s="640"/>
      <c r="AK21" s="640"/>
      <c r="AL21" s="641">
        <v>49.3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18509</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17704591</v>
      </c>
      <c r="S22" s="637"/>
      <c r="T22" s="637"/>
      <c r="U22" s="637"/>
      <c r="V22" s="637"/>
      <c r="W22" s="637"/>
      <c r="X22" s="637"/>
      <c r="Y22" s="638"/>
      <c r="Z22" s="639">
        <v>27.4</v>
      </c>
      <c r="AA22" s="639"/>
      <c r="AB22" s="639"/>
      <c r="AC22" s="639"/>
      <c r="AD22" s="640">
        <v>17704591</v>
      </c>
      <c r="AE22" s="640"/>
      <c r="AF22" s="640"/>
      <c r="AG22" s="640"/>
      <c r="AH22" s="640"/>
      <c r="AI22" s="640"/>
      <c r="AJ22" s="640"/>
      <c r="AK22" s="640"/>
      <c r="AL22" s="641">
        <v>49.3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1688942</v>
      </c>
      <c r="S23" s="637"/>
      <c r="T23" s="637"/>
      <c r="U23" s="637"/>
      <c r="V23" s="637"/>
      <c r="W23" s="637"/>
      <c r="X23" s="637"/>
      <c r="Y23" s="638"/>
      <c r="Z23" s="639">
        <v>2.6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74364</v>
      </c>
      <c r="S24" s="637"/>
      <c r="T24" s="637"/>
      <c r="U24" s="637"/>
      <c r="V24" s="637"/>
      <c r="W24" s="637"/>
      <c r="X24" s="637"/>
      <c r="Y24" s="638"/>
      <c r="Z24" s="639">
        <v>0.1</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28411128</v>
      </c>
      <c r="CS24" s="626"/>
      <c r="CT24" s="626"/>
      <c r="CU24" s="626"/>
      <c r="CV24" s="626"/>
      <c r="CW24" s="626"/>
      <c r="CX24" s="626"/>
      <c r="CY24" s="627"/>
      <c r="CZ24" s="630">
        <v>44.5</v>
      </c>
      <c r="DA24" s="631"/>
      <c r="DB24" s="631"/>
      <c r="DC24" s="647"/>
      <c r="DD24" s="671">
        <v>18962051</v>
      </c>
      <c r="DE24" s="626"/>
      <c r="DF24" s="626"/>
      <c r="DG24" s="626"/>
      <c r="DH24" s="626"/>
      <c r="DI24" s="626"/>
      <c r="DJ24" s="626"/>
      <c r="DK24" s="627"/>
      <c r="DL24" s="671">
        <v>17437409</v>
      </c>
      <c r="DM24" s="626"/>
      <c r="DN24" s="626"/>
      <c r="DO24" s="626"/>
      <c r="DP24" s="626"/>
      <c r="DQ24" s="626"/>
      <c r="DR24" s="626"/>
      <c r="DS24" s="626"/>
      <c r="DT24" s="626"/>
      <c r="DU24" s="626"/>
      <c r="DV24" s="627"/>
      <c r="DW24" s="630">
        <v>48.6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37525018</v>
      </c>
      <c r="S25" s="637"/>
      <c r="T25" s="637"/>
      <c r="U25" s="637"/>
      <c r="V25" s="637"/>
      <c r="W25" s="637"/>
      <c r="X25" s="637"/>
      <c r="Y25" s="638"/>
      <c r="Z25" s="639">
        <v>58.1</v>
      </c>
      <c r="AA25" s="639"/>
      <c r="AB25" s="639"/>
      <c r="AC25" s="639"/>
      <c r="AD25" s="640">
        <v>35761712</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8463098</v>
      </c>
      <c r="CS25" s="668"/>
      <c r="CT25" s="668"/>
      <c r="CU25" s="668"/>
      <c r="CV25" s="668"/>
      <c r="CW25" s="668"/>
      <c r="CX25" s="668"/>
      <c r="CY25" s="669"/>
      <c r="CZ25" s="641">
        <v>13.3</v>
      </c>
      <c r="DA25" s="666"/>
      <c r="DB25" s="666"/>
      <c r="DC25" s="670"/>
      <c r="DD25" s="645">
        <v>7621993</v>
      </c>
      <c r="DE25" s="668"/>
      <c r="DF25" s="668"/>
      <c r="DG25" s="668"/>
      <c r="DH25" s="668"/>
      <c r="DI25" s="668"/>
      <c r="DJ25" s="668"/>
      <c r="DK25" s="669"/>
      <c r="DL25" s="645">
        <v>7570993</v>
      </c>
      <c r="DM25" s="668"/>
      <c r="DN25" s="668"/>
      <c r="DO25" s="668"/>
      <c r="DP25" s="668"/>
      <c r="DQ25" s="668"/>
      <c r="DR25" s="668"/>
      <c r="DS25" s="668"/>
      <c r="DT25" s="668"/>
      <c r="DU25" s="668"/>
      <c r="DV25" s="669"/>
      <c r="DW25" s="641">
        <v>21.1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14665</v>
      </c>
      <c r="S26" s="637"/>
      <c r="T26" s="637"/>
      <c r="U26" s="637"/>
      <c r="V26" s="637"/>
      <c r="W26" s="637"/>
      <c r="X26" s="637"/>
      <c r="Y26" s="638"/>
      <c r="Z26" s="639">
        <v>0</v>
      </c>
      <c r="AA26" s="639"/>
      <c r="AB26" s="639"/>
      <c r="AC26" s="639"/>
      <c r="AD26" s="640">
        <v>14665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5292163</v>
      </c>
      <c r="CS26" s="637"/>
      <c r="CT26" s="637"/>
      <c r="CU26" s="637"/>
      <c r="CV26" s="637"/>
      <c r="CW26" s="637"/>
      <c r="CX26" s="637"/>
      <c r="CY26" s="638"/>
      <c r="CZ26" s="641">
        <v>8.3000000000000007</v>
      </c>
      <c r="DA26" s="666"/>
      <c r="DB26" s="666"/>
      <c r="DC26" s="670"/>
      <c r="DD26" s="645">
        <v>4754224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81619</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13231792</v>
      </c>
      <c r="BH27" s="637"/>
      <c r="BI27" s="637"/>
      <c r="BJ27" s="637"/>
      <c r="BK27" s="637"/>
      <c r="BL27" s="637"/>
      <c r="BM27" s="637"/>
      <c r="BN27" s="638"/>
      <c r="BO27" s="639">
        <v>100</v>
      </c>
      <c r="BP27" s="639"/>
      <c r="BQ27" s="639"/>
      <c r="BR27" s="639"/>
      <c r="BS27" s="640">
        <v>611487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13152920</v>
      </c>
      <c r="CS27" s="668"/>
      <c r="CT27" s="668"/>
      <c r="CU27" s="668"/>
      <c r="CV27" s="668"/>
      <c r="CW27" s="668"/>
      <c r="CX27" s="668"/>
      <c r="CY27" s="669"/>
      <c r="CZ27" s="641">
        <v>20.6</v>
      </c>
      <c r="DA27" s="666"/>
      <c r="DB27" s="666"/>
      <c r="DC27" s="670"/>
      <c r="DD27" s="645">
        <v>4577246</v>
      </c>
      <c r="DE27" s="668"/>
      <c r="DF27" s="668"/>
      <c r="DG27" s="668"/>
      <c r="DH27" s="668"/>
      <c r="DI27" s="668"/>
      <c r="DJ27" s="668"/>
      <c r="DK27" s="669"/>
      <c r="DL27" s="645">
        <v>3103604</v>
      </c>
      <c r="DM27" s="668"/>
      <c r="DN27" s="668"/>
      <c r="DO27" s="668"/>
      <c r="DP27" s="668"/>
      <c r="DQ27" s="668"/>
      <c r="DR27" s="668"/>
      <c r="DS27" s="668"/>
      <c r="DT27" s="668"/>
      <c r="DU27" s="668"/>
      <c r="DV27" s="669"/>
      <c r="DW27" s="641">
        <v>8.6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269092</v>
      </c>
      <c r="S28" s="637"/>
      <c r="T28" s="637"/>
      <c r="U28" s="637"/>
      <c r="V28" s="637"/>
      <c r="W28" s="637"/>
      <c r="X28" s="637"/>
      <c r="Y28" s="638"/>
      <c r="Z28" s="639">
        <v>0.4</v>
      </c>
      <c r="AA28" s="639"/>
      <c r="AB28" s="639"/>
      <c r="AC28" s="639"/>
      <c r="AD28" s="640">
        <v>4352</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6795110</v>
      </c>
      <c r="CS28" s="637"/>
      <c r="CT28" s="637"/>
      <c r="CU28" s="637"/>
      <c r="CV28" s="637"/>
      <c r="CW28" s="637"/>
      <c r="CX28" s="637"/>
      <c r="CY28" s="638"/>
      <c r="CZ28" s="641">
        <v>10.6</v>
      </c>
      <c r="DA28" s="666"/>
      <c r="DB28" s="666"/>
      <c r="DC28" s="670"/>
      <c r="DD28" s="645">
        <v>6762812</v>
      </c>
      <c r="DE28" s="637"/>
      <c r="DF28" s="637"/>
      <c r="DG28" s="637"/>
      <c r="DH28" s="637"/>
      <c r="DI28" s="637"/>
      <c r="DJ28" s="637"/>
      <c r="DK28" s="638"/>
      <c r="DL28" s="645">
        <v>6762812</v>
      </c>
      <c r="DM28" s="637"/>
      <c r="DN28" s="637"/>
      <c r="DO28" s="637"/>
      <c r="DP28" s="637"/>
      <c r="DQ28" s="637"/>
      <c r="DR28" s="637"/>
      <c r="DS28" s="637"/>
      <c r="DT28" s="637"/>
      <c r="DU28" s="637"/>
      <c r="DV28" s="638"/>
      <c r="DW28" s="641">
        <v>18.8</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60633</v>
      </c>
      <c r="S29" s="637"/>
      <c r="T29" s="637"/>
      <c r="U29" s="637"/>
      <c r="V29" s="637"/>
      <c r="W29" s="637"/>
      <c r="X29" s="637"/>
      <c r="Y29" s="638"/>
      <c r="Z29" s="639">
        <v>0.1</v>
      </c>
      <c r="AA29" s="639"/>
      <c r="AB29" s="639"/>
      <c r="AC29" s="639"/>
      <c r="AD29" s="640">
        <v>6</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6794635</v>
      </c>
      <c r="CS29" s="668"/>
      <c r="CT29" s="668"/>
      <c r="CU29" s="668"/>
      <c r="CV29" s="668"/>
      <c r="CW29" s="668"/>
      <c r="CX29" s="668"/>
      <c r="CY29" s="669"/>
      <c r="CZ29" s="641">
        <v>10.6</v>
      </c>
      <c r="DA29" s="666"/>
      <c r="DB29" s="666"/>
      <c r="DC29" s="670"/>
      <c r="DD29" s="645">
        <v>6762337</v>
      </c>
      <c r="DE29" s="668"/>
      <c r="DF29" s="668"/>
      <c r="DG29" s="668"/>
      <c r="DH29" s="668"/>
      <c r="DI29" s="668"/>
      <c r="DJ29" s="668"/>
      <c r="DK29" s="669"/>
      <c r="DL29" s="645">
        <v>6762337</v>
      </c>
      <c r="DM29" s="668"/>
      <c r="DN29" s="668"/>
      <c r="DO29" s="668"/>
      <c r="DP29" s="668"/>
      <c r="DQ29" s="668"/>
      <c r="DR29" s="668"/>
      <c r="DS29" s="668"/>
      <c r="DT29" s="668"/>
      <c r="DU29" s="668"/>
      <c r="DV29" s="669"/>
      <c r="DW29" s="641">
        <v>18.8</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9016647</v>
      </c>
      <c r="S30" s="637"/>
      <c r="T30" s="637"/>
      <c r="U30" s="637"/>
      <c r="V30" s="637"/>
      <c r="W30" s="637"/>
      <c r="X30" s="637"/>
      <c r="Y30" s="638"/>
      <c r="Z30" s="639">
        <v>14</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6584848</v>
      </c>
      <c r="CS30" s="637"/>
      <c r="CT30" s="637"/>
      <c r="CU30" s="637"/>
      <c r="CV30" s="637"/>
      <c r="CW30" s="637"/>
      <c r="CX30" s="637"/>
      <c r="CY30" s="638"/>
      <c r="CZ30" s="641">
        <v>10.3</v>
      </c>
      <c r="DA30" s="666"/>
      <c r="DB30" s="666"/>
      <c r="DC30" s="670"/>
      <c r="DD30" s="645">
        <v>6552557</v>
      </c>
      <c r="DE30" s="637"/>
      <c r="DF30" s="637"/>
      <c r="DG30" s="637"/>
      <c r="DH30" s="637"/>
      <c r="DI30" s="637"/>
      <c r="DJ30" s="637"/>
      <c r="DK30" s="638"/>
      <c r="DL30" s="645">
        <v>6552557</v>
      </c>
      <c r="DM30" s="637"/>
      <c r="DN30" s="637"/>
      <c r="DO30" s="637"/>
      <c r="DP30" s="637"/>
      <c r="DQ30" s="637"/>
      <c r="DR30" s="637"/>
      <c r="DS30" s="637"/>
      <c r="DT30" s="637"/>
      <c r="DU30" s="637"/>
      <c r="DV30" s="638"/>
      <c r="DW30" s="641">
        <v>18.3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96.9</v>
      </c>
      <c r="BN31" s="680"/>
      <c r="BO31" s="680"/>
      <c r="BP31" s="680"/>
      <c r="BQ31" s="681"/>
      <c r="BR31" s="692">
        <v>99.2</v>
      </c>
      <c r="BS31" s="680"/>
      <c r="BT31" s="680"/>
      <c r="BU31" s="680"/>
      <c r="BV31" s="680"/>
      <c r="BW31" s="680"/>
      <c r="BX31" s="631">
        <v>97</v>
      </c>
      <c r="BY31" s="680"/>
      <c r="BZ31" s="680"/>
      <c r="CA31" s="680"/>
      <c r="CB31" s="681"/>
      <c r="CD31" s="674"/>
      <c r="CE31" s="675"/>
      <c r="CF31" s="633" t="s">
        <v>300</v>
      </c>
      <c r="CG31" s="634"/>
      <c r="CH31" s="634"/>
      <c r="CI31" s="634"/>
      <c r="CJ31" s="634"/>
      <c r="CK31" s="634"/>
      <c r="CL31" s="634"/>
      <c r="CM31" s="634"/>
      <c r="CN31" s="634"/>
      <c r="CO31" s="634"/>
      <c r="CP31" s="634"/>
      <c r="CQ31" s="635"/>
      <c r="CR31" s="636">
        <v>209787</v>
      </c>
      <c r="CS31" s="668"/>
      <c r="CT31" s="668"/>
      <c r="CU31" s="668"/>
      <c r="CV31" s="668"/>
      <c r="CW31" s="668"/>
      <c r="CX31" s="668"/>
      <c r="CY31" s="669"/>
      <c r="CZ31" s="641">
        <v>0.3</v>
      </c>
      <c r="DA31" s="666"/>
      <c r="DB31" s="666"/>
      <c r="DC31" s="670"/>
      <c r="DD31" s="645">
        <v>209780</v>
      </c>
      <c r="DE31" s="668"/>
      <c r="DF31" s="668"/>
      <c r="DG31" s="668"/>
      <c r="DH31" s="668"/>
      <c r="DI31" s="668"/>
      <c r="DJ31" s="668"/>
      <c r="DK31" s="669"/>
      <c r="DL31" s="645">
        <v>209780</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5972317</v>
      </c>
      <c r="S32" s="637"/>
      <c r="T32" s="637"/>
      <c r="U32" s="637"/>
      <c r="V32" s="637"/>
      <c r="W32" s="637"/>
      <c r="X32" s="637"/>
      <c r="Y32" s="638"/>
      <c r="Z32" s="639">
        <v>9.1999999999999993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97.7</v>
      </c>
      <c r="BN32" s="668"/>
      <c r="BO32" s="668"/>
      <c r="BP32" s="668"/>
      <c r="BQ32" s="691"/>
      <c r="BR32" s="693">
        <v>99.2</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v>475</v>
      </c>
      <c r="CS32" s="637"/>
      <c r="CT32" s="637"/>
      <c r="CU32" s="637"/>
      <c r="CV32" s="637"/>
      <c r="CW32" s="637"/>
      <c r="CX32" s="637"/>
      <c r="CY32" s="638"/>
      <c r="CZ32" s="641">
        <v>0</v>
      </c>
      <c r="DA32" s="666"/>
      <c r="DB32" s="666"/>
      <c r="DC32" s="670"/>
      <c r="DD32" s="645">
        <v>475</v>
      </c>
      <c r="DE32" s="637"/>
      <c r="DF32" s="637"/>
      <c r="DG32" s="637"/>
      <c r="DH32" s="637"/>
      <c r="DI32" s="637"/>
      <c r="DJ32" s="637"/>
      <c r="DK32" s="638"/>
      <c r="DL32" s="645">
        <v>475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287943</v>
      </c>
      <c r="S33" s="637"/>
      <c r="T33" s="637"/>
      <c r="U33" s="637"/>
      <c r="V33" s="637"/>
      <c r="W33" s="637"/>
      <c r="X33" s="637"/>
      <c r="Y33" s="638"/>
      <c r="Z33" s="639">
        <v>0.4</v>
      </c>
      <c r="AA33" s="639"/>
      <c r="AB33" s="639"/>
      <c r="AC33" s="639"/>
      <c r="AD33" s="640">
        <v>62818</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99.1</v>
      </c>
      <c r="BH33" s="695"/>
      <c r="BI33" s="695"/>
      <c r="BJ33" s="695"/>
      <c r="BK33" s="695"/>
      <c r="BL33" s="695"/>
      <c r="BM33" s="696">
        <v>96.1</v>
      </c>
      <c r="BN33" s="695"/>
      <c r="BO33" s="695"/>
      <c r="BP33" s="695"/>
      <c r="BQ33" s="697"/>
      <c r="BR33" s="694">
        <v>99</v>
      </c>
      <c r="BS33" s="695"/>
      <c r="BT33" s="695"/>
      <c r="BU33" s="695"/>
      <c r="BV33" s="695"/>
      <c r="BW33" s="695"/>
      <c r="BX33" s="696">
        <v>95.9</v>
      </c>
      <c r="BY33" s="695"/>
      <c r="BZ33" s="695"/>
      <c r="CA33" s="695"/>
      <c r="CB33" s="697"/>
      <c r="CD33" s="633" t="s">
        <v>307</v>
      </c>
      <c r="CE33" s="634"/>
      <c r="CF33" s="634"/>
      <c r="CG33" s="634"/>
      <c r="CH33" s="634"/>
      <c r="CI33" s="634"/>
      <c r="CJ33" s="634"/>
      <c r="CK33" s="634"/>
      <c r="CL33" s="634"/>
      <c r="CM33" s="634"/>
      <c r="CN33" s="634"/>
      <c r="CO33" s="634"/>
      <c r="CP33" s="634"/>
      <c r="CQ33" s="635"/>
      <c r="CR33" s="636">
        <v>28439609</v>
      </c>
      <c r="CS33" s="668"/>
      <c r="CT33" s="668"/>
      <c r="CU33" s="668"/>
      <c r="CV33" s="668"/>
      <c r="CW33" s="668"/>
      <c r="CX33" s="668"/>
      <c r="CY33" s="669"/>
      <c r="CZ33" s="641">
        <v>44.5</v>
      </c>
      <c r="DA33" s="666"/>
      <c r="DB33" s="666"/>
      <c r="DC33" s="670"/>
      <c r="DD33" s="645">
        <v>21373113</v>
      </c>
      <c r="DE33" s="668"/>
      <c r="DF33" s="668"/>
      <c r="DG33" s="668"/>
      <c r="DH33" s="668"/>
      <c r="DI33" s="668"/>
      <c r="DJ33" s="668"/>
      <c r="DK33" s="669"/>
      <c r="DL33" s="645">
        <v>17080157</v>
      </c>
      <c r="DM33" s="668"/>
      <c r="DN33" s="668"/>
      <c r="DO33" s="668"/>
      <c r="DP33" s="668"/>
      <c r="DQ33" s="668"/>
      <c r="DR33" s="668"/>
      <c r="DS33" s="668"/>
      <c r="DT33" s="668"/>
      <c r="DU33" s="668"/>
      <c r="DV33" s="669"/>
      <c r="DW33" s="641">
        <v>47.6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3005560</v>
      </c>
      <c r="S34" s="637"/>
      <c r="T34" s="637"/>
      <c r="U34" s="637"/>
      <c r="V34" s="637"/>
      <c r="W34" s="637"/>
      <c r="X34" s="637"/>
      <c r="Y34" s="638"/>
      <c r="Z34" s="639">
        <v>4.7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9143142</v>
      </c>
      <c r="CS34" s="637"/>
      <c r="CT34" s="637"/>
      <c r="CU34" s="637"/>
      <c r="CV34" s="637"/>
      <c r="CW34" s="637"/>
      <c r="CX34" s="637"/>
      <c r="CY34" s="638"/>
      <c r="CZ34" s="641">
        <v>14.3</v>
      </c>
      <c r="DA34" s="666"/>
      <c r="DB34" s="666"/>
      <c r="DC34" s="670"/>
      <c r="DD34" s="645">
        <v>6781980</v>
      </c>
      <c r="DE34" s="637"/>
      <c r="DF34" s="637"/>
      <c r="DG34" s="637"/>
      <c r="DH34" s="637"/>
      <c r="DI34" s="637"/>
      <c r="DJ34" s="637"/>
      <c r="DK34" s="638"/>
      <c r="DL34" s="645">
        <v>5035997</v>
      </c>
      <c r="DM34" s="637"/>
      <c r="DN34" s="637"/>
      <c r="DO34" s="637"/>
      <c r="DP34" s="637"/>
      <c r="DQ34" s="637"/>
      <c r="DR34" s="637"/>
      <c r="DS34" s="637"/>
      <c r="DT34" s="637"/>
      <c r="DU34" s="637"/>
      <c r="DV34" s="638"/>
      <c r="DW34" s="641">
        <v>14</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1115417</v>
      </c>
      <c r="S35" s="637"/>
      <c r="T35" s="637"/>
      <c r="U35" s="637"/>
      <c r="V35" s="637"/>
      <c r="W35" s="637"/>
      <c r="X35" s="637"/>
      <c r="Y35" s="638"/>
      <c r="Z35" s="639">
        <v>1.7</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1220030</v>
      </c>
      <c r="CS35" s="668"/>
      <c r="CT35" s="668"/>
      <c r="CU35" s="668"/>
      <c r="CV35" s="668"/>
      <c r="CW35" s="668"/>
      <c r="CX35" s="668"/>
      <c r="CY35" s="669"/>
      <c r="CZ35" s="641">
        <v>1.9</v>
      </c>
      <c r="DA35" s="666"/>
      <c r="DB35" s="666"/>
      <c r="DC35" s="670"/>
      <c r="DD35" s="645">
        <v>1013742</v>
      </c>
      <c r="DE35" s="668"/>
      <c r="DF35" s="668"/>
      <c r="DG35" s="668"/>
      <c r="DH35" s="668"/>
      <c r="DI35" s="668"/>
      <c r="DJ35" s="668"/>
      <c r="DK35" s="669"/>
      <c r="DL35" s="645">
        <v>1013742</v>
      </c>
      <c r="DM35" s="668"/>
      <c r="DN35" s="668"/>
      <c r="DO35" s="668"/>
      <c r="DP35" s="668"/>
      <c r="DQ35" s="668"/>
      <c r="DR35" s="668"/>
      <c r="DS35" s="668"/>
      <c r="DT35" s="668"/>
      <c r="DU35" s="668"/>
      <c r="DV35" s="669"/>
      <c r="DW35" s="641">
        <v>2.8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497225</v>
      </c>
      <c r="S36" s="637"/>
      <c r="T36" s="637"/>
      <c r="U36" s="637"/>
      <c r="V36" s="637"/>
      <c r="W36" s="637"/>
      <c r="X36" s="637"/>
      <c r="Y36" s="638"/>
      <c r="Z36" s="639">
        <v>0.8</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9916747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80775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11569144</v>
      </c>
      <c r="CS36" s="637"/>
      <c r="CT36" s="637"/>
      <c r="CU36" s="637"/>
      <c r="CV36" s="637"/>
      <c r="CW36" s="637"/>
      <c r="CX36" s="637"/>
      <c r="CY36" s="638"/>
      <c r="CZ36" s="641">
        <v>18.100000000000001</v>
      </c>
      <c r="DA36" s="666"/>
      <c r="DB36" s="666"/>
      <c r="DC36" s="670"/>
      <c r="DD36" s="645">
        <v>8907571</v>
      </c>
      <c r="DE36" s="637"/>
      <c r="DF36" s="637"/>
      <c r="DG36" s="637"/>
      <c r="DH36" s="637"/>
      <c r="DI36" s="637"/>
      <c r="DJ36" s="637"/>
      <c r="DK36" s="638"/>
      <c r="DL36" s="645">
        <v>7256259</v>
      </c>
      <c r="DM36" s="637"/>
      <c r="DN36" s="637"/>
      <c r="DO36" s="637"/>
      <c r="DP36" s="637"/>
      <c r="DQ36" s="637"/>
      <c r="DR36" s="637"/>
      <c r="DS36" s="637"/>
      <c r="DT36" s="637"/>
      <c r="DU36" s="637"/>
      <c r="DV36" s="638"/>
      <c r="DW36" s="641">
        <v>20.2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1561556</v>
      </c>
      <c r="S37" s="637"/>
      <c r="T37" s="637"/>
      <c r="U37" s="637"/>
      <c r="V37" s="637"/>
      <c r="W37" s="637"/>
      <c r="X37" s="637"/>
      <c r="Y37" s="638"/>
      <c r="Z37" s="639">
        <v>2.4</v>
      </c>
      <c r="AA37" s="639"/>
      <c r="AB37" s="639"/>
      <c r="AC37" s="639"/>
      <c r="AD37" s="640">
        <v>49965</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2456689</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-84907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2809445</v>
      </c>
      <c r="CS37" s="668"/>
      <c r="CT37" s="668"/>
      <c r="CU37" s="668"/>
      <c r="CV37" s="668"/>
      <c r="CW37" s="668"/>
      <c r="CX37" s="668"/>
      <c r="CY37" s="669"/>
      <c r="CZ37" s="641">
        <v>4.4000000000000004</v>
      </c>
      <c r="DA37" s="666"/>
      <c r="DB37" s="666"/>
      <c r="DC37" s="670"/>
      <c r="DD37" s="645">
        <v>2632845</v>
      </c>
      <c r="DE37" s="668"/>
      <c r="DF37" s="668"/>
      <c r="DG37" s="668"/>
      <c r="DH37" s="668"/>
      <c r="DI37" s="668"/>
      <c r="DJ37" s="668"/>
      <c r="DK37" s="669"/>
      <c r="DL37" s="645">
        <v>2616804</v>
      </c>
      <c r="DM37" s="668"/>
      <c r="DN37" s="668"/>
      <c r="DO37" s="668"/>
      <c r="DP37" s="668"/>
      <c r="DQ37" s="668"/>
      <c r="DR37" s="668"/>
      <c r="DS37" s="668"/>
      <c r="DT37" s="668"/>
      <c r="DU37" s="668"/>
      <c r="DV37" s="669"/>
      <c r="DW37" s="641">
        <v>7.3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5158400</v>
      </c>
      <c r="S38" s="637"/>
      <c r="T38" s="637"/>
      <c r="U38" s="637"/>
      <c r="V38" s="637"/>
      <c r="W38" s="637"/>
      <c r="X38" s="637"/>
      <c r="Y38" s="638"/>
      <c r="Z38" s="639">
        <v>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1594566</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13720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4826788</v>
      </c>
      <c r="CS38" s="637"/>
      <c r="CT38" s="637"/>
      <c r="CU38" s="637"/>
      <c r="CV38" s="637"/>
      <c r="CW38" s="637"/>
      <c r="CX38" s="637"/>
      <c r="CY38" s="638"/>
      <c r="CZ38" s="641">
        <v>7.6</v>
      </c>
      <c r="DA38" s="666"/>
      <c r="DB38" s="666"/>
      <c r="DC38" s="670"/>
      <c r="DD38" s="645">
        <v>3971548</v>
      </c>
      <c r="DE38" s="637"/>
      <c r="DF38" s="637"/>
      <c r="DG38" s="637"/>
      <c r="DH38" s="637"/>
      <c r="DI38" s="637"/>
      <c r="DJ38" s="637"/>
      <c r="DK38" s="638"/>
      <c r="DL38" s="645">
        <v>3724159</v>
      </c>
      <c r="DM38" s="637"/>
      <c r="DN38" s="637"/>
      <c r="DO38" s="637"/>
      <c r="DP38" s="637"/>
      <c r="DQ38" s="637"/>
      <c r="DR38" s="637"/>
      <c r="DS38" s="637"/>
      <c r="DT38" s="637"/>
      <c r="DU38" s="637"/>
      <c r="DV38" s="638"/>
      <c r="DW38" s="641">
        <v>10.4</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1038704</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20008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219594</v>
      </c>
      <c r="CS39" s="668"/>
      <c r="CT39" s="668"/>
      <c r="CU39" s="668"/>
      <c r="CV39" s="668"/>
      <c r="CW39" s="668"/>
      <c r="CX39" s="668"/>
      <c r="CY39" s="669"/>
      <c r="CZ39" s="641">
        <v>0.3</v>
      </c>
      <c r="DA39" s="666"/>
      <c r="DB39" s="666"/>
      <c r="DC39" s="670"/>
      <c r="DD39" s="645">
        <v>172081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6177</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1460911</v>
      </c>
      <c r="CS40" s="637"/>
      <c r="CT40" s="637"/>
      <c r="CU40" s="637"/>
      <c r="CV40" s="637"/>
      <c r="CW40" s="637"/>
      <c r="CX40" s="637"/>
      <c r="CY40" s="638"/>
      <c r="CZ40" s="641">
        <v>2.2999999999999998</v>
      </c>
      <c r="DA40" s="666"/>
      <c r="DB40" s="666"/>
      <c r="DC40" s="670"/>
      <c r="DD40" s="645">
        <v>526191</v>
      </c>
      <c r="DE40" s="637"/>
      <c r="DF40" s="637"/>
      <c r="DG40" s="637"/>
      <c r="DH40" s="637"/>
      <c r="DI40" s="637"/>
      <c r="DJ40" s="637"/>
      <c r="DK40" s="638"/>
      <c r="DL40" s="645">
        <v>50000</v>
      </c>
      <c r="DM40" s="637"/>
      <c r="DN40" s="637"/>
      <c r="DO40" s="637"/>
      <c r="DP40" s="637"/>
      <c r="DQ40" s="637"/>
      <c r="DR40" s="637"/>
      <c r="DS40" s="637"/>
      <c r="DT40" s="637"/>
      <c r="DU40" s="637"/>
      <c r="DV40" s="638"/>
      <c r="DW40" s="641">
        <v>0.1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64566092</v>
      </c>
      <c r="S41" s="709"/>
      <c r="T41" s="709"/>
      <c r="U41" s="709"/>
      <c r="V41" s="709"/>
      <c r="W41" s="709"/>
      <c r="X41" s="709"/>
      <c r="Y41" s="713"/>
      <c r="Z41" s="714">
        <v>100</v>
      </c>
      <c r="AA41" s="714"/>
      <c r="AB41" s="714"/>
      <c r="AC41" s="714"/>
      <c r="AD41" s="715">
        <v>35893518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802743</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4017868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375</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7000302</v>
      </c>
      <c r="CS42" s="668"/>
      <c r="CT42" s="668"/>
      <c r="CU42" s="668"/>
      <c r="CV42" s="668"/>
      <c r="CW42" s="668"/>
      <c r="CX42" s="668"/>
      <c r="CY42" s="669"/>
      <c r="CZ42" s="641">
        <v>11</v>
      </c>
      <c r="DA42" s="666"/>
      <c r="DB42" s="666"/>
      <c r="DC42" s="670"/>
      <c r="DD42" s="645">
        <v>1033814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127469</v>
      </c>
      <c r="CS43" s="668"/>
      <c r="CT43" s="668"/>
      <c r="CU43" s="668"/>
      <c r="CV43" s="668"/>
      <c r="CW43" s="668"/>
      <c r="CX43" s="668"/>
      <c r="CY43" s="669"/>
      <c r="CZ43" s="641">
        <v>0.2</v>
      </c>
      <c r="DA43" s="666"/>
      <c r="DB43" s="666"/>
      <c r="DC43" s="670"/>
      <c r="DD43" s="645">
        <v>127469</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6756822</v>
      </c>
      <c r="CS44" s="637"/>
      <c r="CT44" s="637"/>
      <c r="CU44" s="637"/>
      <c r="CV44" s="637"/>
      <c r="CW44" s="637"/>
      <c r="CX44" s="637"/>
      <c r="CY44" s="638"/>
      <c r="CZ44" s="641">
        <v>10.6</v>
      </c>
      <c r="DA44" s="642"/>
      <c r="DB44" s="642"/>
      <c r="DC44" s="648"/>
      <c r="DD44" s="645">
        <v>941447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3506319</v>
      </c>
      <c r="CS45" s="668"/>
      <c r="CT45" s="668"/>
      <c r="CU45" s="668"/>
      <c r="CV45" s="668"/>
      <c r="CW45" s="668"/>
      <c r="CX45" s="668"/>
      <c r="CY45" s="669"/>
      <c r="CZ45" s="641">
        <v>5.5</v>
      </c>
      <c r="DA45" s="666"/>
      <c r="DB45" s="666"/>
      <c r="DC45" s="670"/>
      <c r="DD45" s="645">
        <v>246384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2625973</v>
      </c>
      <c r="CS46" s="637"/>
      <c r="CT46" s="637"/>
      <c r="CU46" s="637"/>
      <c r="CV46" s="637"/>
      <c r="CW46" s="637"/>
      <c r="CX46" s="637"/>
      <c r="CY46" s="638"/>
      <c r="CZ46" s="641">
        <v>4.0999999999999996</v>
      </c>
      <c r="DA46" s="642"/>
      <c r="DB46" s="642"/>
      <c r="DC46" s="648"/>
      <c r="DD46" s="645">
        <v>683933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243480</v>
      </c>
      <c r="CS47" s="668"/>
      <c r="CT47" s="668"/>
      <c r="CU47" s="668"/>
      <c r="CV47" s="668"/>
      <c r="CW47" s="668"/>
      <c r="CX47" s="668"/>
      <c r="CY47" s="669"/>
      <c r="CZ47" s="641">
        <v>0.4</v>
      </c>
      <c r="DA47" s="666"/>
      <c r="DB47" s="666"/>
      <c r="DC47" s="670"/>
      <c r="DD47" s="645">
        <v>92367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63851039</v>
      </c>
      <c r="CS49" s="695"/>
      <c r="CT49" s="695"/>
      <c r="CU49" s="695"/>
      <c r="CV49" s="695"/>
      <c r="CW49" s="695"/>
      <c r="CX49" s="695"/>
      <c r="CY49" s="724"/>
      <c r="CZ49" s="716">
        <v>100</v>
      </c>
      <c r="DA49" s="725"/>
      <c r="DB49" s="725"/>
      <c r="DC49" s="726"/>
      <c r="DD49" s="727">
        <v>41368978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hDVFNVafsyB5vn+mk5+Uyuc6Ko+URz+m+d5GsRoI+7yajl1l6j1Xdu3n9a8UHZeDvhofC/FoJKHrtVj6cMbA==" saltValue="amq67muh/3zie1zK/2Iw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65025</v>
      </c>
      <c r="R7" s="766"/>
      <c r="S7" s="766"/>
      <c r="T7" s="766"/>
      <c r="U7" s="766"/>
      <c r="V7" s="766">
        <v>64195</v>
      </c>
      <c r="W7" s="766"/>
      <c r="X7" s="766"/>
      <c r="Y7" s="766"/>
      <c r="Z7" s="766"/>
      <c r="AA7" s="766">
        <v>830</v>
      </c>
      <c r="AB7" s="766"/>
      <c r="AC7" s="766"/>
      <c r="AD7" s="766"/>
      <c r="AE7" s="767"/>
      <c r="AF7" s="768">
        <v>384</v>
      </c>
      <c r="AG7" s="769"/>
      <c r="AH7" s="769"/>
      <c r="AI7" s="769"/>
      <c r="AJ7" s="770"/>
      <c r="AK7" s="771">
        <v>1115</v>
      </c>
      <c r="AL7" s="772"/>
      <c r="AM7" s="772"/>
      <c r="AN7" s="772"/>
      <c r="AO7" s="772"/>
      <c r="AP7" s="772">
        <v>50154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568</v>
      </c>
      <c r="BT7" s="760"/>
      <c r="BU7" s="760"/>
      <c r="BV7" s="760"/>
      <c r="BW7" s="760"/>
      <c r="BX7" s="760"/>
      <c r="BY7" s="760"/>
      <c r="BZ7" s="760"/>
      <c r="CA7" s="760"/>
      <c r="CB7" s="760"/>
      <c r="CC7" s="760"/>
      <c r="CD7" s="760"/>
      <c r="CE7" s="760"/>
      <c r="CF7" s="760"/>
      <c r="CG7" s="775"/>
      <c r="CH7" s="756">
        <v>4</v>
      </c>
      <c r="CI7" s="757"/>
      <c r="CJ7" s="757"/>
      <c r="CK7" s="757"/>
      <c r="CL7" s="758"/>
      <c r="CM7" s="756">
        <v>186</v>
      </c>
      <c r="CN7" s="757"/>
      <c r="CO7" s="757"/>
      <c r="CP7" s="757"/>
      <c r="CQ7" s="758"/>
      <c r="CR7" s="756">
        <v>0</v>
      </c>
      <c r="CS7" s="757"/>
      <c r="CT7" s="757"/>
      <c r="CU7" s="757"/>
      <c r="CV7" s="758"/>
      <c r="CW7" s="756">
        <v>0</v>
      </c>
      <c r="CX7" s="757"/>
      <c r="CY7" s="757"/>
      <c r="CZ7" s="757"/>
      <c r="DA7" s="758"/>
      <c r="DB7" s="756">
        <v>0</v>
      </c>
      <c r="DC7" s="757"/>
      <c r="DD7" s="757"/>
      <c r="DE7" s="757"/>
      <c r="DF7" s="758"/>
      <c r="DG7" s="756" t="s">
        <v>567</v>
      </c>
      <c r="DH7" s="757"/>
      <c r="DI7" s="757"/>
      <c r="DJ7" s="757"/>
      <c r="DK7" s="758"/>
      <c r="DL7" s="756" t="s">
        <v>567</v>
      </c>
      <c r="DM7" s="757"/>
      <c r="DN7" s="757"/>
      <c r="DO7" s="757"/>
      <c r="DP7" s="758"/>
      <c r="DQ7" s="756" t="s">
        <v>567</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122</v>
      </c>
      <c r="R8" s="797"/>
      <c r="S8" s="797"/>
      <c r="T8" s="797"/>
      <c r="U8" s="797"/>
      <c r="V8" s="797">
        <v>122</v>
      </c>
      <c r="W8" s="797"/>
      <c r="X8" s="797"/>
      <c r="Y8" s="797"/>
      <c r="Z8" s="797"/>
      <c r="AA8" s="797">
        <v>0</v>
      </c>
      <c r="AB8" s="797"/>
      <c r="AC8" s="797"/>
      <c r="AD8" s="797"/>
      <c r="AE8" s="798"/>
      <c r="AF8" s="799" t="s">
        <v>122</v>
      </c>
      <c r="AG8" s="800"/>
      <c r="AH8" s="800"/>
      <c r="AI8" s="800"/>
      <c r="AJ8" s="801"/>
      <c r="AK8" s="782">
        <v>115</v>
      </c>
      <c r="AL8" s="783"/>
      <c r="AM8" s="783"/>
      <c r="AN8" s="783"/>
      <c r="AO8" s="783"/>
      <c r="AP8" s="783">
        <v>66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569</v>
      </c>
      <c r="BT8" s="787"/>
      <c r="BU8" s="787"/>
      <c r="BV8" s="787"/>
      <c r="BW8" s="787"/>
      <c r="BX8" s="787"/>
      <c r="BY8" s="787"/>
      <c r="BZ8" s="787"/>
      <c r="CA8" s="787"/>
      <c r="CB8" s="787"/>
      <c r="CC8" s="787"/>
      <c r="CD8" s="787"/>
      <c r="CE8" s="787"/>
      <c r="CF8" s="787"/>
      <c r="CG8" s="788"/>
      <c r="CH8" s="789">
        <v>108</v>
      </c>
      <c r="CI8" s="790"/>
      <c r="CJ8" s="790"/>
      <c r="CK8" s="790"/>
      <c r="CL8" s="791"/>
      <c r="CM8" s="789">
        <v>1655</v>
      </c>
      <c r="CN8" s="790"/>
      <c r="CO8" s="790"/>
      <c r="CP8" s="790"/>
      <c r="CQ8" s="791"/>
      <c r="CR8" s="789">
        <v>0</v>
      </c>
      <c r="CS8" s="790"/>
      <c r="CT8" s="790"/>
      <c r="CU8" s="790"/>
      <c r="CV8" s="791"/>
      <c r="CW8" s="789">
        <v>0</v>
      </c>
      <c r="CX8" s="790"/>
      <c r="CY8" s="790"/>
      <c r="CZ8" s="790"/>
      <c r="DA8" s="791"/>
      <c r="DB8" s="789">
        <v>0</v>
      </c>
      <c r="DC8" s="790"/>
      <c r="DD8" s="790"/>
      <c r="DE8" s="790"/>
      <c r="DF8" s="791"/>
      <c r="DG8" s="789" t="s">
        <v>567</v>
      </c>
      <c r="DH8" s="790"/>
      <c r="DI8" s="790"/>
      <c r="DJ8" s="790"/>
      <c r="DK8" s="791"/>
      <c r="DL8" s="789" t="s">
        <v>567</v>
      </c>
      <c r="DM8" s="790"/>
      <c r="DN8" s="790"/>
      <c r="DO8" s="790"/>
      <c r="DP8" s="791"/>
      <c r="DQ8" s="789" t="s">
        <v>567</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570</v>
      </c>
      <c r="BT9" s="787"/>
      <c r="BU9" s="787"/>
      <c r="BV9" s="787"/>
      <c r="BW9" s="787"/>
      <c r="BX9" s="787"/>
      <c r="BY9" s="787"/>
      <c r="BZ9" s="787"/>
      <c r="CA9" s="787"/>
      <c r="CB9" s="787"/>
      <c r="CC9" s="787"/>
      <c r="CD9" s="787"/>
      <c r="CE9" s="787"/>
      <c r="CF9" s="787"/>
      <c r="CG9" s="788"/>
      <c r="CH9" s="789">
        <v>31</v>
      </c>
      <c r="CI9" s="790"/>
      <c r="CJ9" s="790"/>
      <c r="CK9" s="790"/>
      <c r="CL9" s="791"/>
      <c r="CM9" s="789">
        <v>319</v>
      </c>
      <c r="CN9" s="790"/>
      <c r="CO9" s="790"/>
      <c r="CP9" s="790"/>
      <c r="CQ9" s="791"/>
      <c r="CR9" s="789">
        <v>0</v>
      </c>
      <c r="CS9" s="790"/>
      <c r="CT9" s="790"/>
      <c r="CU9" s="790"/>
      <c r="CV9" s="791"/>
      <c r="CW9" s="789">
        <v>0</v>
      </c>
      <c r="CX9" s="790"/>
      <c r="CY9" s="790"/>
      <c r="CZ9" s="790"/>
      <c r="DA9" s="791"/>
      <c r="DB9" s="789">
        <v>0</v>
      </c>
      <c r="DC9" s="790"/>
      <c r="DD9" s="790"/>
      <c r="DE9" s="790"/>
      <c r="DF9" s="791"/>
      <c r="DG9" s="789" t="s">
        <v>567</v>
      </c>
      <c r="DH9" s="790"/>
      <c r="DI9" s="790"/>
      <c r="DJ9" s="790"/>
      <c r="DK9" s="791"/>
      <c r="DL9" s="789" t="s">
        <v>567</v>
      </c>
      <c r="DM9" s="790"/>
      <c r="DN9" s="790"/>
      <c r="DO9" s="790"/>
      <c r="DP9" s="791"/>
      <c r="DQ9" s="789" t="s">
        <v>567</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571</v>
      </c>
      <c r="BT10" s="787"/>
      <c r="BU10" s="787"/>
      <c r="BV10" s="787"/>
      <c r="BW10" s="787"/>
      <c r="BX10" s="787"/>
      <c r="BY10" s="787"/>
      <c r="BZ10" s="787"/>
      <c r="CA10" s="787"/>
      <c r="CB10" s="787"/>
      <c r="CC10" s="787"/>
      <c r="CD10" s="787"/>
      <c r="CE10" s="787"/>
      <c r="CF10" s="787"/>
      <c r="CG10" s="788"/>
      <c r="CH10" s="789">
        <v>6</v>
      </c>
      <c r="CI10" s="790"/>
      <c r="CJ10" s="790"/>
      <c r="CK10" s="790"/>
      <c r="CL10" s="791"/>
      <c r="CM10" s="789">
        <v>52</v>
      </c>
      <c r="CN10" s="790"/>
      <c r="CO10" s="790"/>
      <c r="CP10" s="790"/>
      <c r="CQ10" s="791"/>
      <c r="CR10" s="789">
        <v>0</v>
      </c>
      <c r="CS10" s="790"/>
      <c r="CT10" s="790"/>
      <c r="CU10" s="790"/>
      <c r="CV10" s="791"/>
      <c r="CW10" s="789">
        <v>6</v>
      </c>
      <c r="CX10" s="790"/>
      <c r="CY10" s="790"/>
      <c r="CZ10" s="790"/>
      <c r="DA10" s="791"/>
      <c r="DB10" s="789">
        <v>0</v>
      </c>
      <c r="DC10" s="790"/>
      <c r="DD10" s="790"/>
      <c r="DE10" s="790"/>
      <c r="DF10" s="791"/>
      <c r="DG10" s="789" t="s">
        <v>567</v>
      </c>
      <c r="DH10" s="790"/>
      <c r="DI10" s="790"/>
      <c r="DJ10" s="790"/>
      <c r="DK10" s="791"/>
      <c r="DL10" s="789" t="s">
        <v>567</v>
      </c>
      <c r="DM10" s="790"/>
      <c r="DN10" s="790"/>
      <c r="DO10" s="790"/>
      <c r="DP10" s="791"/>
      <c r="DQ10" s="789" t="s">
        <v>567</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572</v>
      </c>
      <c r="BT11" s="787"/>
      <c r="BU11" s="787"/>
      <c r="BV11" s="787"/>
      <c r="BW11" s="787"/>
      <c r="BX11" s="787"/>
      <c r="BY11" s="787"/>
      <c r="BZ11" s="787"/>
      <c r="CA11" s="787"/>
      <c r="CB11" s="787"/>
      <c r="CC11" s="787"/>
      <c r="CD11" s="787"/>
      <c r="CE11" s="787"/>
      <c r="CF11" s="787"/>
      <c r="CG11" s="788"/>
      <c r="CH11" s="789">
        <v>-58</v>
      </c>
      <c r="CI11" s="790"/>
      <c r="CJ11" s="790"/>
      <c r="CK11" s="790"/>
      <c r="CL11" s="791"/>
      <c r="CM11" s="789">
        <v>54</v>
      </c>
      <c r="CN11" s="790"/>
      <c r="CO11" s="790"/>
      <c r="CP11" s="790"/>
      <c r="CQ11" s="791"/>
      <c r="CR11" s="789">
        <v>0</v>
      </c>
      <c r="CS11" s="790"/>
      <c r="CT11" s="790"/>
      <c r="CU11" s="790"/>
      <c r="CV11" s="791"/>
      <c r="CW11" s="789">
        <v>8</v>
      </c>
      <c r="CX11" s="790"/>
      <c r="CY11" s="790"/>
      <c r="CZ11" s="790"/>
      <c r="DA11" s="791"/>
      <c r="DB11" s="789">
        <v>0</v>
      </c>
      <c r="DC11" s="790"/>
      <c r="DD11" s="790"/>
      <c r="DE11" s="790"/>
      <c r="DF11" s="791"/>
      <c r="DG11" s="789" t="s">
        <v>567</v>
      </c>
      <c r="DH11" s="790"/>
      <c r="DI11" s="790"/>
      <c r="DJ11" s="790"/>
      <c r="DK11" s="791"/>
      <c r="DL11" s="789" t="s">
        <v>567</v>
      </c>
      <c r="DM11" s="790"/>
      <c r="DN11" s="790"/>
      <c r="DO11" s="790"/>
      <c r="DP11" s="791"/>
      <c r="DQ11" s="789" t="s">
        <v>567</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573</v>
      </c>
      <c r="BT12" s="787"/>
      <c r="BU12" s="787"/>
      <c r="BV12" s="787"/>
      <c r="BW12" s="787"/>
      <c r="BX12" s="787"/>
      <c r="BY12" s="787"/>
      <c r="BZ12" s="787"/>
      <c r="CA12" s="787"/>
      <c r="CB12" s="787"/>
      <c r="CC12" s="787"/>
      <c r="CD12" s="787"/>
      <c r="CE12" s="787"/>
      <c r="CF12" s="787"/>
      <c r="CG12" s="788"/>
      <c r="CH12" s="789">
        <v>1</v>
      </c>
      <c r="CI12" s="790"/>
      <c r="CJ12" s="790"/>
      <c r="CK12" s="790"/>
      <c r="CL12" s="791"/>
      <c r="CM12" s="789">
        <v>13</v>
      </c>
      <c r="CN12" s="790"/>
      <c r="CO12" s="790"/>
      <c r="CP12" s="790"/>
      <c r="CQ12" s="791"/>
      <c r="CR12" s="789">
        <v>0</v>
      </c>
      <c r="CS12" s="790"/>
      <c r="CT12" s="790"/>
      <c r="CU12" s="790"/>
      <c r="CV12" s="791"/>
      <c r="CW12" s="789">
        <v>2</v>
      </c>
      <c r="CX12" s="790"/>
      <c r="CY12" s="790"/>
      <c r="CZ12" s="790"/>
      <c r="DA12" s="791"/>
      <c r="DB12" s="789">
        <v>0</v>
      </c>
      <c r="DC12" s="790"/>
      <c r="DD12" s="790"/>
      <c r="DE12" s="790"/>
      <c r="DF12" s="791"/>
      <c r="DG12" s="789" t="s">
        <v>567</v>
      </c>
      <c r="DH12" s="790"/>
      <c r="DI12" s="790"/>
      <c r="DJ12" s="790"/>
      <c r="DK12" s="791"/>
      <c r="DL12" s="789" t="s">
        <v>567</v>
      </c>
      <c r="DM12" s="790"/>
      <c r="DN12" s="790"/>
      <c r="DO12" s="790"/>
      <c r="DP12" s="791"/>
      <c r="DQ12" s="789" t="s">
        <v>567</v>
      </c>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384</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10365</v>
      </c>
      <c r="R28" s="836"/>
      <c r="S28" s="836"/>
      <c r="T28" s="836"/>
      <c r="U28" s="836"/>
      <c r="V28" s="836">
        <v>10284</v>
      </c>
      <c r="W28" s="836"/>
      <c r="X28" s="836"/>
      <c r="Y28" s="836"/>
      <c r="Z28" s="836"/>
      <c r="AA28" s="836">
        <v>81</v>
      </c>
      <c r="AB28" s="836"/>
      <c r="AC28" s="836"/>
      <c r="AD28" s="836"/>
      <c r="AE28" s="837"/>
      <c r="AF28" s="838">
        <v>81</v>
      </c>
      <c r="AG28" s="836"/>
      <c r="AH28" s="836"/>
      <c r="AI28" s="836"/>
      <c r="AJ28" s="839"/>
      <c r="AK28" s="840">
        <v>812</v>
      </c>
      <c r="AL28" s="841"/>
      <c r="AM28" s="841"/>
      <c r="AN28" s="841"/>
      <c r="AO28" s="841"/>
      <c r="AP28" s="841" t="s">
        <v>559</v>
      </c>
      <c r="AQ28" s="841"/>
      <c r="AR28" s="841"/>
      <c r="AS28" s="841"/>
      <c r="AT28" s="841"/>
      <c r="AU28" s="841" t="s">
        <v>559</v>
      </c>
      <c r="AV28" s="841"/>
      <c r="AW28" s="841"/>
      <c r="AX28" s="841"/>
      <c r="AY28" s="841"/>
      <c r="AZ28" s="842" t="s">
        <v>559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20</v>
      </c>
      <c r="R29" s="797"/>
      <c r="S29" s="797"/>
      <c r="T29" s="797"/>
      <c r="U29" s="797"/>
      <c r="V29" s="797">
        <v>16</v>
      </c>
      <c r="W29" s="797"/>
      <c r="X29" s="797"/>
      <c r="Y29" s="797"/>
      <c r="Z29" s="797"/>
      <c r="AA29" s="797">
        <v>4</v>
      </c>
      <c r="AB29" s="797"/>
      <c r="AC29" s="797"/>
      <c r="AD29" s="797"/>
      <c r="AE29" s="798"/>
      <c r="AF29" s="799">
        <v>4</v>
      </c>
      <c r="AG29" s="800"/>
      <c r="AH29" s="800"/>
      <c r="AI29" s="800"/>
      <c r="AJ29" s="801"/>
      <c r="AK29" s="847">
        <v>15</v>
      </c>
      <c r="AL29" s="843"/>
      <c r="AM29" s="843"/>
      <c r="AN29" s="843"/>
      <c r="AO29" s="843"/>
      <c r="AP29" s="843">
        <v>10</v>
      </c>
      <c r="AQ29" s="843"/>
      <c r="AR29" s="843"/>
      <c r="AS29" s="843"/>
      <c r="AT29" s="843"/>
      <c r="AU29" s="843">
        <v>8</v>
      </c>
      <c r="AV29" s="843"/>
      <c r="AW29" s="843"/>
      <c r="AX29" s="843"/>
      <c r="AY29" s="843"/>
      <c r="AZ29" s="844" t="s">
        <v>559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13555</v>
      </c>
      <c r="R30" s="797"/>
      <c r="S30" s="797"/>
      <c r="T30" s="797"/>
      <c r="U30" s="797"/>
      <c r="V30" s="797">
        <v>13367</v>
      </c>
      <c r="W30" s="797"/>
      <c r="X30" s="797"/>
      <c r="Y30" s="797"/>
      <c r="Z30" s="797"/>
      <c r="AA30" s="797">
        <v>188</v>
      </c>
      <c r="AB30" s="797"/>
      <c r="AC30" s="797"/>
      <c r="AD30" s="797"/>
      <c r="AE30" s="798"/>
      <c r="AF30" s="799">
        <v>188</v>
      </c>
      <c r="AG30" s="800"/>
      <c r="AH30" s="800"/>
      <c r="AI30" s="800"/>
      <c r="AJ30" s="801"/>
      <c r="AK30" s="847">
        <v>2086</v>
      </c>
      <c r="AL30" s="843"/>
      <c r="AM30" s="843"/>
      <c r="AN30" s="843"/>
      <c r="AO30" s="843"/>
      <c r="AP30" s="843" t="s">
        <v>559</v>
      </c>
      <c r="AQ30" s="843"/>
      <c r="AR30" s="843"/>
      <c r="AS30" s="843"/>
      <c r="AT30" s="843"/>
      <c r="AU30" s="843" t="s">
        <v>559</v>
      </c>
      <c r="AV30" s="843"/>
      <c r="AW30" s="843"/>
      <c r="AX30" s="843"/>
      <c r="AY30" s="843"/>
      <c r="AZ30" s="844" t="s">
        <v>559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41</v>
      </c>
      <c r="R31" s="797"/>
      <c r="S31" s="797"/>
      <c r="T31" s="797"/>
      <c r="U31" s="797"/>
      <c r="V31" s="797">
        <v>41</v>
      </c>
      <c r="W31" s="797"/>
      <c r="X31" s="797"/>
      <c r="Y31" s="797"/>
      <c r="Z31" s="797"/>
      <c r="AA31" s="797">
        <v>0</v>
      </c>
      <c r="AB31" s="797"/>
      <c r="AC31" s="797"/>
      <c r="AD31" s="797"/>
      <c r="AE31" s="798"/>
      <c r="AF31" s="799" t="s">
        <v>122</v>
      </c>
      <c r="AG31" s="800"/>
      <c r="AH31" s="800"/>
      <c r="AI31" s="800"/>
      <c r="AJ31" s="801"/>
      <c r="AK31" s="847">
        <v>26</v>
      </c>
      <c r="AL31" s="843"/>
      <c r="AM31" s="843"/>
      <c r="AN31" s="843"/>
      <c r="AO31" s="843"/>
      <c r="AP31" s="843">
        <v>3</v>
      </c>
      <c r="AQ31" s="843"/>
      <c r="AR31" s="843"/>
      <c r="AS31" s="843"/>
      <c r="AT31" s="843"/>
      <c r="AU31" s="843">
        <v>3</v>
      </c>
      <c r="AV31" s="843"/>
      <c r="AW31" s="843"/>
      <c r="AX31" s="843"/>
      <c r="AY31" s="843"/>
      <c r="AZ31" s="844" t="s">
        <v>559</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1631</v>
      </c>
      <c r="R32" s="797"/>
      <c r="S32" s="797"/>
      <c r="T32" s="797"/>
      <c r="U32" s="797"/>
      <c r="V32" s="797">
        <v>1626</v>
      </c>
      <c r="W32" s="797"/>
      <c r="X32" s="797"/>
      <c r="Y32" s="797"/>
      <c r="Z32" s="797"/>
      <c r="AA32" s="797">
        <v>5</v>
      </c>
      <c r="AB32" s="797"/>
      <c r="AC32" s="797"/>
      <c r="AD32" s="797"/>
      <c r="AE32" s="798"/>
      <c r="AF32" s="799">
        <v>5</v>
      </c>
      <c r="AG32" s="800"/>
      <c r="AH32" s="800"/>
      <c r="AI32" s="800"/>
      <c r="AJ32" s="801"/>
      <c r="AK32" s="847">
        <v>419</v>
      </c>
      <c r="AL32" s="843"/>
      <c r="AM32" s="843"/>
      <c r="AN32" s="843"/>
      <c r="AO32" s="843"/>
      <c r="AP32" s="843" t="s">
        <v>559</v>
      </c>
      <c r="AQ32" s="843"/>
      <c r="AR32" s="843"/>
      <c r="AS32" s="843"/>
      <c r="AT32" s="843"/>
      <c r="AU32" s="843" t="s">
        <v>559</v>
      </c>
      <c r="AV32" s="843"/>
      <c r="AW32" s="843"/>
      <c r="AX32" s="843"/>
      <c r="AY32" s="843"/>
      <c r="AZ32" s="844" t="s">
        <v>559</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3299</v>
      </c>
      <c r="R33" s="797"/>
      <c r="S33" s="797"/>
      <c r="T33" s="797"/>
      <c r="U33" s="797"/>
      <c r="V33" s="797">
        <v>3052</v>
      </c>
      <c r="W33" s="797"/>
      <c r="X33" s="797"/>
      <c r="Y33" s="797"/>
      <c r="Z33" s="797"/>
      <c r="AA33" s="797">
        <v>247</v>
      </c>
      <c r="AB33" s="797"/>
      <c r="AC33" s="797"/>
      <c r="AD33" s="797"/>
      <c r="AE33" s="798"/>
      <c r="AF33" s="799">
        <v>2058</v>
      </c>
      <c r="AG33" s="800"/>
      <c r="AH33" s="800"/>
      <c r="AI33" s="800"/>
      <c r="AJ33" s="801"/>
      <c r="AK33" s="847">
        <v>1026</v>
      </c>
      <c r="AL33" s="843"/>
      <c r="AM33" s="843"/>
      <c r="AN33" s="843"/>
      <c r="AO33" s="843"/>
      <c r="AP33" s="843">
        <v>13740</v>
      </c>
      <c r="AQ33" s="843"/>
      <c r="AR33" s="843"/>
      <c r="AS33" s="843"/>
      <c r="AT33" s="843"/>
      <c r="AU33" s="843">
        <v>5771</v>
      </c>
      <c r="AV33" s="843"/>
      <c r="AW33" s="843"/>
      <c r="AX33" s="843"/>
      <c r="AY33" s="843"/>
      <c r="AZ33" s="844" t="s">
        <v>559</v>
      </c>
      <c r="BA33" s="844"/>
      <c r="BB33" s="844"/>
      <c r="BC33" s="844"/>
      <c r="BD33" s="844"/>
      <c r="BE33" s="845" t="s">
        <v>395</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3811</v>
      </c>
      <c r="R34" s="797"/>
      <c r="S34" s="797"/>
      <c r="T34" s="797"/>
      <c r="U34" s="797"/>
      <c r="V34" s="797">
        <v>3731</v>
      </c>
      <c r="W34" s="797"/>
      <c r="X34" s="797"/>
      <c r="Y34" s="797"/>
      <c r="Z34" s="797"/>
      <c r="AA34" s="797">
        <v>80</v>
      </c>
      <c r="AB34" s="797"/>
      <c r="AC34" s="797"/>
      <c r="AD34" s="797"/>
      <c r="AE34" s="798"/>
      <c r="AF34" s="799">
        <v>646</v>
      </c>
      <c r="AG34" s="800"/>
      <c r="AH34" s="800"/>
      <c r="AI34" s="800"/>
      <c r="AJ34" s="801"/>
      <c r="AK34" s="847">
        <v>2457</v>
      </c>
      <c r="AL34" s="843"/>
      <c r="AM34" s="843"/>
      <c r="AN34" s="843"/>
      <c r="AO34" s="843"/>
      <c r="AP34" s="843">
        <v>30277</v>
      </c>
      <c r="AQ34" s="843"/>
      <c r="AR34" s="843"/>
      <c r="AS34" s="843"/>
      <c r="AT34" s="843"/>
      <c r="AU34" s="843">
        <v>10113</v>
      </c>
      <c r="AV34" s="843"/>
      <c r="AW34" s="843"/>
      <c r="AX34" s="843"/>
      <c r="AY34" s="843"/>
      <c r="AZ34" s="844" t="s">
        <v>559</v>
      </c>
      <c r="BA34" s="844"/>
      <c r="BB34" s="844"/>
      <c r="BC34" s="844"/>
      <c r="BD34" s="844"/>
      <c r="BE34" s="845" t="s">
        <v>395</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397</v>
      </c>
      <c r="C35" s="794"/>
      <c r="D35" s="794"/>
      <c r="E35" s="794"/>
      <c r="F35" s="794"/>
      <c r="G35" s="794"/>
      <c r="H35" s="794"/>
      <c r="I35" s="794"/>
      <c r="J35" s="794"/>
      <c r="K35" s="794"/>
      <c r="L35" s="794"/>
      <c r="M35" s="794"/>
      <c r="N35" s="794"/>
      <c r="O35" s="794"/>
      <c r="P35" s="795"/>
      <c r="Q35" s="796">
        <v>3995</v>
      </c>
      <c r="R35" s="797"/>
      <c r="S35" s="797"/>
      <c r="T35" s="797"/>
      <c r="U35" s="797"/>
      <c r="V35" s="797">
        <v>4599</v>
      </c>
      <c r="W35" s="797"/>
      <c r="X35" s="797"/>
      <c r="Y35" s="797"/>
      <c r="Z35" s="797"/>
      <c r="AA35" s="797">
        <v>-604</v>
      </c>
      <c r="AB35" s="797"/>
      <c r="AC35" s="797"/>
      <c r="AD35" s="797"/>
      <c r="AE35" s="798"/>
      <c r="AF35" s="799">
        <v>2612</v>
      </c>
      <c r="AG35" s="800"/>
      <c r="AH35" s="800"/>
      <c r="AI35" s="800"/>
      <c r="AJ35" s="801"/>
      <c r="AK35" s="847">
        <v>1595</v>
      </c>
      <c r="AL35" s="843"/>
      <c r="AM35" s="843"/>
      <c r="AN35" s="843"/>
      <c r="AO35" s="843"/>
      <c r="AP35" s="843">
        <v>452</v>
      </c>
      <c r="AQ35" s="843"/>
      <c r="AR35" s="843"/>
      <c r="AS35" s="843"/>
      <c r="AT35" s="843"/>
      <c r="AU35" s="843">
        <v>231</v>
      </c>
      <c r="AV35" s="843"/>
      <c r="AW35" s="843"/>
      <c r="AX35" s="843"/>
      <c r="AY35" s="843"/>
      <c r="AZ35" s="844" t="s">
        <v>559</v>
      </c>
      <c r="BA35" s="844"/>
      <c r="BB35" s="844"/>
      <c r="BC35" s="844"/>
      <c r="BD35" s="844"/>
      <c r="BE35" s="845" t="s">
        <v>395</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398</v>
      </c>
      <c r="C36" s="794"/>
      <c r="D36" s="794"/>
      <c r="E36" s="794"/>
      <c r="F36" s="794"/>
      <c r="G36" s="794"/>
      <c r="H36" s="794"/>
      <c r="I36" s="794"/>
      <c r="J36" s="794"/>
      <c r="K36" s="794"/>
      <c r="L36" s="794"/>
      <c r="M36" s="794"/>
      <c r="N36" s="794"/>
      <c r="O36" s="794"/>
      <c r="P36" s="795"/>
      <c r="Q36" s="796">
        <v>1756</v>
      </c>
      <c r="R36" s="797"/>
      <c r="S36" s="797"/>
      <c r="T36" s="797"/>
      <c r="U36" s="797"/>
      <c r="V36" s="797">
        <v>1754</v>
      </c>
      <c r="W36" s="797"/>
      <c r="X36" s="797"/>
      <c r="Y36" s="797"/>
      <c r="Z36" s="797"/>
      <c r="AA36" s="797">
        <v>2</v>
      </c>
      <c r="AB36" s="797"/>
      <c r="AC36" s="797"/>
      <c r="AD36" s="797"/>
      <c r="AE36" s="798"/>
      <c r="AF36" s="799" t="s">
        <v>122</v>
      </c>
      <c r="AG36" s="800"/>
      <c r="AH36" s="800"/>
      <c r="AI36" s="800"/>
      <c r="AJ36" s="801"/>
      <c r="AK36" s="847">
        <v>6</v>
      </c>
      <c r="AL36" s="843"/>
      <c r="AM36" s="843"/>
      <c r="AN36" s="843"/>
      <c r="AO36" s="843"/>
      <c r="AP36" s="843">
        <v>1924</v>
      </c>
      <c r="AQ36" s="843"/>
      <c r="AR36" s="843"/>
      <c r="AS36" s="843"/>
      <c r="AT36" s="843"/>
      <c r="AU36" s="843">
        <v>1482</v>
      </c>
      <c r="AV36" s="843"/>
      <c r="AW36" s="843"/>
      <c r="AX36" s="843"/>
      <c r="AY36" s="843"/>
      <c r="AZ36" s="844" t="s">
        <v>559</v>
      </c>
      <c r="BA36" s="844"/>
      <c r="BB36" s="844"/>
      <c r="BC36" s="844"/>
      <c r="BD36" s="844"/>
      <c r="BE36" s="845" t="s">
        <v>399</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400</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401</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5593</v>
      </c>
      <c r="AG63" s="857"/>
      <c r="AH63" s="857"/>
      <c r="AI63" s="857"/>
      <c r="AJ63" s="858"/>
      <c r="AK63" s="859"/>
      <c r="AL63" s="854"/>
      <c r="AM63" s="854"/>
      <c r="AN63" s="854"/>
      <c r="AO63" s="854"/>
      <c r="AP63" s="857">
        <v>46406</v>
      </c>
      <c r="AQ63" s="857"/>
      <c r="AR63" s="857"/>
      <c r="AS63" s="857"/>
      <c r="AT63" s="857"/>
      <c r="AU63" s="857">
        <v>17608</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403</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404</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560</v>
      </c>
      <c r="C68" s="883"/>
      <c r="D68" s="883"/>
      <c r="E68" s="883"/>
      <c r="F68" s="883"/>
      <c r="G68" s="883"/>
      <c r="H68" s="883"/>
      <c r="I68" s="883"/>
      <c r="J68" s="883"/>
      <c r="K68" s="883"/>
      <c r="L68" s="883"/>
      <c r="M68" s="883"/>
      <c r="N68" s="883"/>
      <c r="O68" s="883"/>
      <c r="P68" s="884"/>
      <c r="Q68" s="885">
        <v>3986</v>
      </c>
      <c r="R68" s="879"/>
      <c r="S68" s="879"/>
      <c r="T68" s="879"/>
      <c r="U68" s="879"/>
      <c r="V68" s="879">
        <v>3880</v>
      </c>
      <c r="W68" s="879"/>
      <c r="X68" s="879"/>
      <c r="Y68" s="879"/>
      <c r="Z68" s="879"/>
      <c r="AA68" s="879">
        <v>106</v>
      </c>
      <c r="AB68" s="879"/>
      <c r="AC68" s="879"/>
      <c r="AD68" s="879"/>
      <c r="AE68" s="879"/>
      <c r="AF68" s="879">
        <v>106</v>
      </c>
      <c r="AG68" s="879"/>
      <c r="AH68" s="879"/>
      <c r="AI68" s="879"/>
      <c r="AJ68" s="879"/>
      <c r="AK68" s="879" t="s">
        <v>559</v>
      </c>
      <c r="AL68" s="879"/>
      <c r="AM68" s="879"/>
      <c r="AN68" s="879"/>
      <c r="AO68" s="879"/>
      <c r="AP68" s="879">
        <v>531</v>
      </c>
      <c r="AQ68" s="879"/>
      <c r="AR68" s="879"/>
      <c r="AS68" s="879"/>
      <c r="AT68" s="879"/>
      <c r="AU68" s="879">
        <v>403</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561</v>
      </c>
      <c r="C69" s="887"/>
      <c r="D69" s="887"/>
      <c r="E69" s="887"/>
      <c r="F69" s="887"/>
      <c r="G69" s="887"/>
      <c r="H69" s="887"/>
      <c r="I69" s="887"/>
      <c r="J69" s="887"/>
      <c r="K69" s="887"/>
      <c r="L69" s="887"/>
      <c r="M69" s="887"/>
      <c r="N69" s="887"/>
      <c r="O69" s="887"/>
      <c r="P69" s="888"/>
      <c r="Q69" s="889">
        <v>672</v>
      </c>
      <c r="R69" s="843"/>
      <c r="S69" s="843"/>
      <c r="T69" s="843"/>
      <c r="U69" s="843"/>
      <c r="V69" s="843">
        <v>719</v>
      </c>
      <c r="W69" s="843"/>
      <c r="X69" s="843"/>
      <c r="Y69" s="843"/>
      <c r="Z69" s="843"/>
      <c r="AA69" s="843">
        <v>-47</v>
      </c>
      <c r="AB69" s="843"/>
      <c r="AC69" s="843"/>
      <c r="AD69" s="843"/>
      <c r="AE69" s="843"/>
      <c r="AF69" s="843">
        <v>473</v>
      </c>
      <c r="AG69" s="843"/>
      <c r="AH69" s="843"/>
      <c r="AI69" s="843"/>
      <c r="AJ69" s="843"/>
      <c r="AK69" s="843" t="s">
        <v>567</v>
      </c>
      <c r="AL69" s="843"/>
      <c r="AM69" s="843"/>
      <c r="AN69" s="843"/>
      <c r="AO69" s="843"/>
      <c r="AP69" s="843">
        <v>2940</v>
      </c>
      <c r="AQ69" s="843"/>
      <c r="AR69" s="843"/>
      <c r="AS69" s="843"/>
      <c r="AT69" s="843"/>
      <c r="AU69" s="843" t="s">
        <v>574</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562</v>
      </c>
      <c r="C70" s="887"/>
      <c r="D70" s="887"/>
      <c r="E70" s="887"/>
      <c r="F70" s="887"/>
      <c r="G70" s="887"/>
      <c r="H70" s="887"/>
      <c r="I70" s="887"/>
      <c r="J70" s="887"/>
      <c r="K70" s="887"/>
      <c r="L70" s="887"/>
      <c r="M70" s="887"/>
      <c r="N70" s="887"/>
      <c r="O70" s="887"/>
      <c r="P70" s="888"/>
      <c r="Q70" s="889">
        <v>9448</v>
      </c>
      <c r="R70" s="843"/>
      <c r="S70" s="843"/>
      <c r="T70" s="843"/>
      <c r="U70" s="843"/>
      <c r="V70" s="843">
        <v>7971</v>
      </c>
      <c r="W70" s="843"/>
      <c r="X70" s="843"/>
      <c r="Y70" s="843"/>
      <c r="Z70" s="843"/>
      <c r="AA70" s="843">
        <v>1477</v>
      </c>
      <c r="AB70" s="843"/>
      <c r="AC70" s="843"/>
      <c r="AD70" s="843"/>
      <c r="AE70" s="843"/>
      <c r="AF70" s="843">
        <v>1477</v>
      </c>
      <c r="AG70" s="843"/>
      <c r="AH70" s="843"/>
      <c r="AI70" s="843"/>
      <c r="AJ70" s="843"/>
      <c r="AK70" s="843">
        <v>199</v>
      </c>
      <c r="AL70" s="843"/>
      <c r="AM70" s="843"/>
      <c r="AN70" s="843"/>
      <c r="AO70" s="843"/>
      <c r="AP70" s="843" t="s">
        <v>567</v>
      </c>
      <c r="AQ70" s="843"/>
      <c r="AR70" s="843"/>
      <c r="AS70" s="843"/>
      <c r="AT70" s="843"/>
      <c r="AU70" s="843" t="s">
        <v>567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563</v>
      </c>
      <c r="C71" s="887"/>
      <c r="D71" s="887"/>
      <c r="E71" s="887"/>
      <c r="F71" s="887"/>
      <c r="G71" s="887"/>
      <c r="H71" s="887"/>
      <c r="I71" s="887"/>
      <c r="J71" s="887"/>
      <c r="K71" s="887"/>
      <c r="L71" s="887"/>
      <c r="M71" s="887"/>
      <c r="N71" s="887"/>
      <c r="O71" s="887"/>
      <c r="P71" s="888"/>
      <c r="Q71" s="889">
        <v>82</v>
      </c>
      <c r="R71" s="843"/>
      <c r="S71" s="843"/>
      <c r="T71" s="843"/>
      <c r="U71" s="843"/>
      <c r="V71" s="843">
        <v>76</v>
      </c>
      <c r="W71" s="843"/>
      <c r="X71" s="843"/>
      <c r="Y71" s="843"/>
      <c r="Z71" s="843"/>
      <c r="AA71" s="843">
        <v>6</v>
      </c>
      <c r="AB71" s="843"/>
      <c r="AC71" s="843"/>
      <c r="AD71" s="843"/>
      <c r="AE71" s="843"/>
      <c r="AF71" s="843">
        <v>6</v>
      </c>
      <c r="AG71" s="843"/>
      <c r="AH71" s="843"/>
      <c r="AI71" s="843"/>
      <c r="AJ71" s="843"/>
      <c r="AK71" s="843">
        <v>20</v>
      </c>
      <c r="AL71" s="843"/>
      <c r="AM71" s="843"/>
      <c r="AN71" s="843"/>
      <c r="AO71" s="843"/>
      <c r="AP71" s="843" t="s">
        <v>567</v>
      </c>
      <c r="AQ71" s="843"/>
      <c r="AR71" s="843"/>
      <c r="AS71" s="843"/>
      <c r="AT71" s="843"/>
      <c r="AU71" s="843" t="s">
        <v>567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564</v>
      </c>
      <c r="C72" s="887"/>
      <c r="D72" s="887"/>
      <c r="E72" s="887"/>
      <c r="F72" s="887"/>
      <c r="G72" s="887"/>
      <c r="H72" s="887"/>
      <c r="I72" s="887"/>
      <c r="J72" s="887"/>
      <c r="K72" s="887"/>
      <c r="L72" s="887"/>
      <c r="M72" s="887"/>
      <c r="N72" s="887"/>
      <c r="O72" s="887"/>
      <c r="P72" s="888"/>
      <c r="Q72" s="889">
        <v>229</v>
      </c>
      <c r="R72" s="843"/>
      <c r="S72" s="843"/>
      <c r="T72" s="843"/>
      <c r="U72" s="843"/>
      <c r="V72" s="843">
        <v>223</v>
      </c>
      <c r="W72" s="843"/>
      <c r="X72" s="843"/>
      <c r="Y72" s="843"/>
      <c r="Z72" s="843"/>
      <c r="AA72" s="843">
        <v>6</v>
      </c>
      <c r="AB72" s="843"/>
      <c r="AC72" s="843"/>
      <c r="AD72" s="843"/>
      <c r="AE72" s="843"/>
      <c r="AF72" s="843">
        <v>6</v>
      </c>
      <c r="AG72" s="843"/>
      <c r="AH72" s="843"/>
      <c r="AI72" s="843"/>
      <c r="AJ72" s="843"/>
      <c r="AK72" s="843" t="s">
        <v>567</v>
      </c>
      <c r="AL72" s="843"/>
      <c r="AM72" s="843"/>
      <c r="AN72" s="843"/>
      <c r="AO72" s="843"/>
      <c r="AP72" s="843" t="s">
        <v>567</v>
      </c>
      <c r="AQ72" s="843"/>
      <c r="AR72" s="843"/>
      <c r="AS72" s="843"/>
      <c r="AT72" s="843"/>
      <c r="AU72" s="843" t="s">
        <v>567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565</v>
      </c>
      <c r="C73" s="887"/>
      <c r="D73" s="887"/>
      <c r="E73" s="887"/>
      <c r="F73" s="887"/>
      <c r="G73" s="887"/>
      <c r="H73" s="887"/>
      <c r="I73" s="887"/>
      <c r="J73" s="887"/>
      <c r="K73" s="887"/>
      <c r="L73" s="887"/>
      <c r="M73" s="887"/>
      <c r="N73" s="887"/>
      <c r="O73" s="887"/>
      <c r="P73" s="888"/>
      <c r="Q73" s="889">
        <v>171510</v>
      </c>
      <c r="R73" s="843"/>
      <c r="S73" s="843"/>
      <c r="T73" s="843"/>
      <c r="U73" s="843"/>
      <c r="V73" s="843">
        <v>169101</v>
      </c>
      <c r="W73" s="843"/>
      <c r="X73" s="843"/>
      <c r="Y73" s="843"/>
      <c r="Z73" s="843"/>
      <c r="AA73" s="843">
        <v>2409</v>
      </c>
      <c r="AB73" s="843"/>
      <c r="AC73" s="843"/>
      <c r="AD73" s="843"/>
      <c r="AE73" s="843"/>
      <c r="AF73" s="843">
        <v>2409</v>
      </c>
      <c r="AG73" s="843"/>
      <c r="AH73" s="843"/>
      <c r="AI73" s="843"/>
      <c r="AJ73" s="843"/>
      <c r="AK73" s="843" t="s">
        <v>567</v>
      </c>
      <c r="AL73" s="843"/>
      <c r="AM73" s="843"/>
      <c r="AN73" s="843"/>
      <c r="AO73" s="843"/>
      <c r="AP73" s="843" t="s">
        <v>567</v>
      </c>
      <c r="AQ73" s="843"/>
      <c r="AR73" s="843"/>
      <c r="AS73" s="843"/>
      <c r="AT73" s="843"/>
      <c r="AU73" s="843" t="s">
        <v>567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566</v>
      </c>
      <c r="C74" s="887"/>
      <c r="D74" s="887"/>
      <c r="E74" s="887"/>
      <c r="F74" s="887"/>
      <c r="G74" s="887"/>
      <c r="H74" s="887"/>
      <c r="I74" s="887"/>
      <c r="J74" s="887"/>
      <c r="K74" s="887"/>
      <c r="L74" s="887"/>
      <c r="M74" s="887"/>
      <c r="N74" s="887"/>
      <c r="O74" s="887"/>
      <c r="P74" s="888"/>
      <c r="Q74" s="889">
        <v>102383</v>
      </c>
      <c r="R74" s="843"/>
      <c r="S74" s="843"/>
      <c r="T74" s="843"/>
      <c r="U74" s="843"/>
      <c r="V74" s="843">
        <v>134235</v>
      </c>
      <c r="W74" s="843"/>
      <c r="X74" s="843"/>
      <c r="Y74" s="843"/>
      <c r="Z74" s="843"/>
      <c r="AA74" s="843">
        <v>-31852</v>
      </c>
      <c r="AB74" s="843"/>
      <c r="AC74" s="843"/>
      <c r="AD74" s="843"/>
      <c r="AE74" s="843"/>
      <c r="AF74" s="843">
        <v>-31852</v>
      </c>
      <c r="AG74" s="843"/>
      <c r="AH74" s="843"/>
      <c r="AI74" s="843"/>
      <c r="AJ74" s="843"/>
      <c r="AK74" s="843" t="s">
        <v>567</v>
      </c>
      <c r="AL74" s="843"/>
      <c r="AM74" s="843"/>
      <c r="AN74" s="843"/>
      <c r="AO74" s="843"/>
      <c r="AP74" s="843" t="s">
        <v>567</v>
      </c>
      <c r="AQ74" s="843"/>
      <c r="AR74" s="843"/>
      <c r="AS74" s="843"/>
      <c r="AT74" s="843"/>
      <c r="AU74" s="843" t="s">
        <v>567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405</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406</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407</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408</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411</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412</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413</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414</v>
      </c>
      <c r="AB109" s="906"/>
      <c r="AC109" s="906"/>
      <c r="AD109" s="906"/>
      <c r="AE109" s="907"/>
      <c r="AF109" s="905" t="s">
        <v>415</v>
      </c>
      <c r="AG109" s="906"/>
      <c r="AH109" s="906"/>
      <c r="AI109" s="906"/>
      <c r="AJ109" s="907"/>
      <c r="AK109" s="905" t="s">
        <v>294</v>
      </c>
      <c r="AL109" s="906"/>
      <c r="AM109" s="906"/>
      <c r="AN109" s="906"/>
      <c r="AO109" s="907"/>
      <c r="AP109" s="905" t="s">
        <v>416</v>
      </c>
      <c r="AQ109" s="906"/>
      <c r="AR109" s="906"/>
      <c r="AS109" s="906"/>
      <c r="AT109" s="908"/>
      <c r="AU109" s="925" t="s">
        <v>413</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414</v>
      </c>
      <c r="BR109" s="906"/>
      <c r="BS109" s="906"/>
      <c r="BT109" s="906"/>
      <c r="BU109" s="907"/>
      <c r="BV109" s="905" t="s">
        <v>415</v>
      </c>
      <c r="BW109" s="906"/>
      <c r="BX109" s="906"/>
      <c r="BY109" s="906"/>
      <c r="BZ109" s="907"/>
      <c r="CA109" s="905" t="s">
        <v>294</v>
      </c>
      <c r="CB109" s="906"/>
      <c r="CC109" s="906"/>
      <c r="CD109" s="906"/>
      <c r="CE109" s="907"/>
      <c r="CF109" s="926" t="s">
        <v>416</v>
      </c>
      <c r="CG109" s="926"/>
      <c r="CH109" s="926"/>
      <c r="CI109" s="926"/>
      <c r="CJ109" s="926"/>
      <c r="CK109" s="905" t="s">
        <v>417</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414</v>
      </c>
      <c r="DH109" s="906"/>
      <c r="DI109" s="906"/>
      <c r="DJ109" s="906"/>
      <c r="DK109" s="907"/>
      <c r="DL109" s="905" t="s">
        <v>415</v>
      </c>
      <c r="DM109" s="906"/>
      <c r="DN109" s="906"/>
      <c r="DO109" s="906"/>
      <c r="DP109" s="907"/>
      <c r="DQ109" s="905" t="s">
        <v>294</v>
      </c>
      <c r="DR109" s="906"/>
      <c r="DS109" s="906"/>
      <c r="DT109" s="906"/>
      <c r="DU109" s="907"/>
      <c r="DV109" s="905" t="s">
        <v>416</v>
      </c>
      <c r="DW109" s="906"/>
      <c r="DX109" s="906"/>
      <c r="DY109" s="906"/>
      <c r="DZ109" s="908"/>
    </row>
    <row r="110" spans="1:131" s="212" customFormat="1" ht="26.25" customHeight="1" x14ac:dyDescent="0.2">
      <c r="A110" s="909" t="s">
        <v>418</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9269309</v>
      </c>
      <c r="AB110" s="913"/>
      <c r="AC110" s="913"/>
      <c r="AD110" s="913"/>
      <c r="AE110" s="914"/>
      <c r="AF110" s="915">
        <v>6902191</v>
      </c>
      <c r="AG110" s="913"/>
      <c r="AH110" s="913"/>
      <c r="AI110" s="913"/>
      <c r="AJ110" s="914"/>
      <c r="AK110" s="915">
        <v>6783295</v>
      </c>
      <c r="AL110" s="913"/>
      <c r="AM110" s="913"/>
      <c r="AN110" s="913"/>
      <c r="AO110" s="914"/>
      <c r="AP110" s="916">
        <v>23.4</v>
      </c>
      <c r="AQ110" s="917"/>
      <c r="AR110" s="917"/>
      <c r="AS110" s="917"/>
      <c r="AT110" s="918"/>
      <c r="AU110" s="919" t="s">
        <v>69</v>
      </c>
      <c r="AV110" s="920"/>
      <c r="AW110" s="920"/>
      <c r="AX110" s="920"/>
      <c r="AY110" s="920"/>
      <c r="AZ110" s="942" t="s">
        <v>419</v>
      </c>
      <c r="BA110" s="910"/>
      <c r="BB110" s="910"/>
      <c r="BC110" s="910"/>
      <c r="BD110" s="910"/>
      <c r="BE110" s="910"/>
      <c r="BF110" s="910"/>
      <c r="BG110" s="910"/>
      <c r="BH110" s="910"/>
      <c r="BI110" s="910"/>
      <c r="BJ110" s="910"/>
      <c r="BK110" s="910"/>
      <c r="BL110" s="910"/>
      <c r="BM110" s="910"/>
      <c r="BN110" s="910"/>
      <c r="BO110" s="910"/>
      <c r="BP110" s="911"/>
      <c r="BQ110" s="943">
        <v>54578152</v>
      </c>
      <c r="BR110" s="944"/>
      <c r="BS110" s="944"/>
      <c r="BT110" s="944"/>
      <c r="BU110" s="944"/>
      <c r="BV110" s="944">
        <v>51646542</v>
      </c>
      <c r="BW110" s="944"/>
      <c r="BX110" s="944"/>
      <c r="BY110" s="944"/>
      <c r="BZ110" s="944"/>
      <c r="CA110" s="944">
        <v>50220094</v>
      </c>
      <c r="CB110" s="944"/>
      <c r="CC110" s="944"/>
      <c r="CD110" s="944"/>
      <c r="CE110" s="944"/>
      <c r="CF110" s="957">
        <v>172.9</v>
      </c>
      <c r="CG110" s="958"/>
      <c r="CH110" s="958"/>
      <c r="CI110" s="958"/>
      <c r="CJ110" s="958"/>
      <c r="CK110" s="959" t="s">
        <v>420</v>
      </c>
      <c r="CL110" s="960"/>
      <c r="CM110" s="942" t="s">
        <v>421</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422</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423</v>
      </c>
      <c r="BA111" s="936"/>
      <c r="BB111" s="936"/>
      <c r="BC111" s="936"/>
      <c r="BD111" s="936"/>
      <c r="BE111" s="936"/>
      <c r="BF111" s="936"/>
      <c r="BG111" s="936"/>
      <c r="BH111" s="936"/>
      <c r="BI111" s="936"/>
      <c r="BJ111" s="936"/>
      <c r="BK111" s="936"/>
      <c r="BL111" s="936"/>
      <c r="BM111" s="936"/>
      <c r="BN111" s="936"/>
      <c r="BO111" s="936"/>
      <c r="BP111" s="937"/>
      <c r="BQ111" s="938">
        <v>12531</v>
      </c>
      <c r="BR111" s="939"/>
      <c r="BS111" s="939"/>
      <c r="BT111" s="939"/>
      <c r="BU111" s="939"/>
      <c r="BV111" s="939">
        <v>5793</v>
      </c>
      <c r="BW111" s="939"/>
      <c r="BX111" s="939"/>
      <c r="BY111" s="939"/>
      <c r="BZ111" s="939"/>
      <c r="CA111" s="939">
        <v>488</v>
      </c>
      <c r="CB111" s="939"/>
      <c r="CC111" s="939"/>
      <c r="CD111" s="939"/>
      <c r="CE111" s="939"/>
      <c r="CF111" s="933">
        <v>0</v>
      </c>
      <c r="CG111" s="934"/>
      <c r="CH111" s="934"/>
      <c r="CI111" s="934"/>
      <c r="CJ111" s="934"/>
      <c r="CK111" s="961"/>
      <c r="CL111" s="962"/>
      <c r="CM111" s="935" t="s">
        <v>424</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425</v>
      </c>
      <c r="B112" s="966"/>
      <c r="C112" s="936" t="s">
        <v>426</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427</v>
      </c>
      <c r="BA112" s="936"/>
      <c r="BB112" s="936"/>
      <c r="BC112" s="936"/>
      <c r="BD112" s="936"/>
      <c r="BE112" s="936"/>
      <c r="BF112" s="936"/>
      <c r="BG112" s="936"/>
      <c r="BH112" s="936"/>
      <c r="BI112" s="936"/>
      <c r="BJ112" s="936"/>
      <c r="BK112" s="936"/>
      <c r="BL112" s="936"/>
      <c r="BM112" s="936"/>
      <c r="BN112" s="936"/>
      <c r="BO112" s="936"/>
      <c r="BP112" s="937"/>
      <c r="BQ112" s="938">
        <v>20845351</v>
      </c>
      <c r="BR112" s="939"/>
      <c r="BS112" s="939"/>
      <c r="BT112" s="939"/>
      <c r="BU112" s="939"/>
      <c r="BV112" s="939">
        <v>17971304</v>
      </c>
      <c r="BW112" s="939"/>
      <c r="BX112" s="939"/>
      <c r="BY112" s="939"/>
      <c r="BZ112" s="939"/>
      <c r="CA112" s="939">
        <v>17607114</v>
      </c>
      <c r="CB112" s="939"/>
      <c r="CC112" s="939"/>
      <c r="CD112" s="939"/>
      <c r="CE112" s="939"/>
      <c r="CF112" s="933">
        <v>60.6</v>
      </c>
      <c r="CG112" s="934"/>
      <c r="CH112" s="934"/>
      <c r="CI112" s="934"/>
      <c r="CJ112" s="934"/>
      <c r="CK112" s="961"/>
      <c r="CL112" s="962"/>
      <c r="CM112" s="935" t="s">
        <v>428</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429</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2591162</v>
      </c>
      <c r="AB113" s="951"/>
      <c r="AC113" s="951"/>
      <c r="AD113" s="951"/>
      <c r="AE113" s="952"/>
      <c r="AF113" s="953">
        <v>2612699</v>
      </c>
      <c r="AG113" s="951"/>
      <c r="AH113" s="951"/>
      <c r="AI113" s="951"/>
      <c r="AJ113" s="952"/>
      <c r="AK113" s="953">
        <v>2720386</v>
      </c>
      <c r="AL113" s="951"/>
      <c r="AM113" s="951"/>
      <c r="AN113" s="951"/>
      <c r="AO113" s="952"/>
      <c r="AP113" s="954">
        <v>9.4</v>
      </c>
      <c r="AQ113" s="955"/>
      <c r="AR113" s="955"/>
      <c r="AS113" s="955"/>
      <c r="AT113" s="956"/>
      <c r="AU113" s="921"/>
      <c r="AV113" s="922"/>
      <c r="AW113" s="922"/>
      <c r="AX113" s="922"/>
      <c r="AY113" s="922"/>
      <c r="AZ113" s="935" t="s">
        <v>430</v>
      </c>
      <c r="BA113" s="936"/>
      <c r="BB113" s="936"/>
      <c r="BC113" s="936"/>
      <c r="BD113" s="936"/>
      <c r="BE113" s="936"/>
      <c r="BF113" s="936"/>
      <c r="BG113" s="936"/>
      <c r="BH113" s="936"/>
      <c r="BI113" s="936"/>
      <c r="BJ113" s="936"/>
      <c r="BK113" s="936"/>
      <c r="BL113" s="936"/>
      <c r="BM113" s="936"/>
      <c r="BN113" s="936"/>
      <c r="BO113" s="936"/>
      <c r="BP113" s="937"/>
      <c r="BQ113" s="938">
        <v>316621</v>
      </c>
      <c r="BR113" s="939"/>
      <c r="BS113" s="939"/>
      <c r="BT113" s="939"/>
      <c r="BU113" s="939"/>
      <c r="BV113" s="939">
        <v>263737</v>
      </c>
      <c r="BW113" s="939"/>
      <c r="BX113" s="939"/>
      <c r="BY113" s="939"/>
      <c r="BZ113" s="939"/>
      <c r="CA113" s="939">
        <v>402516</v>
      </c>
      <c r="CB113" s="939"/>
      <c r="CC113" s="939"/>
      <c r="CD113" s="939"/>
      <c r="CE113" s="939"/>
      <c r="CF113" s="933">
        <v>1.4</v>
      </c>
      <c r="CG113" s="934"/>
      <c r="CH113" s="934"/>
      <c r="CI113" s="934"/>
      <c r="CJ113" s="934"/>
      <c r="CK113" s="961"/>
      <c r="CL113" s="962"/>
      <c r="CM113" s="935" t="s">
        <v>431</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432</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107298</v>
      </c>
      <c r="AB114" s="972"/>
      <c r="AC114" s="972"/>
      <c r="AD114" s="972"/>
      <c r="AE114" s="973"/>
      <c r="AF114" s="974">
        <v>110779</v>
      </c>
      <c r="AG114" s="972"/>
      <c r="AH114" s="972"/>
      <c r="AI114" s="972"/>
      <c r="AJ114" s="973"/>
      <c r="AK114" s="974">
        <v>108093</v>
      </c>
      <c r="AL114" s="972"/>
      <c r="AM114" s="972"/>
      <c r="AN114" s="972"/>
      <c r="AO114" s="973"/>
      <c r="AP114" s="975">
        <v>0.4</v>
      </c>
      <c r="AQ114" s="976"/>
      <c r="AR114" s="976"/>
      <c r="AS114" s="976"/>
      <c r="AT114" s="977"/>
      <c r="AU114" s="921"/>
      <c r="AV114" s="922"/>
      <c r="AW114" s="922"/>
      <c r="AX114" s="922"/>
      <c r="AY114" s="922"/>
      <c r="AZ114" s="935" t="s">
        <v>433</v>
      </c>
      <c r="BA114" s="936"/>
      <c r="BB114" s="936"/>
      <c r="BC114" s="936"/>
      <c r="BD114" s="936"/>
      <c r="BE114" s="936"/>
      <c r="BF114" s="936"/>
      <c r="BG114" s="936"/>
      <c r="BH114" s="936"/>
      <c r="BI114" s="936"/>
      <c r="BJ114" s="936"/>
      <c r="BK114" s="936"/>
      <c r="BL114" s="936"/>
      <c r="BM114" s="936"/>
      <c r="BN114" s="936"/>
      <c r="BO114" s="936"/>
      <c r="BP114" s="937"/>
      <c r="BQ114" s="938">
        <v>5772929</v>
      </c>
      <c r="BR114" s="939"/>
      <c r="BS114" s="939"/>
      <c r="BT114" s="939"/>
      <c r="BU114" s="939"/>
      <c r="BV114" s="939">
        <v>6097530</v>
      </c>
      <c r="BW114" s="939"/>
      <c r="BX114" s="939"/>
      <c r="BY114" s="939"/>
      <c r="BZ114" s="939"/>
      <c r="CA114" s="939">
        <v>6111667</v>
      </c>
      <c r="CB114" s="939"/>
      <c r="CC114" s="939"/>
      <c r="CD114" s="939"/>
      <c r="CE114" s="939"/>
      <c r="CF114" s="933">
        <v>21</v>
      </c>
      <c r="CG114" s="934"/>
      <c r="CH114" s="934"/>
      <c r="CI114" s="934"/>
      <c r="CJ114" s="934"/>
      <c r="CK114" s="961"/>
      <c r="CL114" s="962"/>
      <c r="CM114" s="935" t="s">
        <v>434</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435</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64124</v>
      </c>
      <c r="AB115" s="951"/>
      <c r="AC115" s="951"/>
      <c r="AD115" s="951"/>
      <c r="AE115" s="952"/>
      <c r="AF115" s="953">
        <v>33450</v>
      </c>
      <c r="AG115" s="951"/>
      <c r="AH115" s="951"/>
      <c r="AI115" s="951"/>
      <c r="AJ115" s="952"/>
      <c r="AK115" s="953">
        <v>74779</v>
      </c>
      <c r="AL115" s="951"/>
      <c r="AM115" s="951"/>
      <c r="AN115" s="951"/>
      <c r="AO115" s="952"/>
      <c r="AP115" s="954">
        <v>0.3</v>
      </c>
      <c r="AQ115" s="955"/>
      <c r="AR115" s="955"/>
      <c r="AS115" s="955"/>
      <c r="AT115" s="956"/>
      <c r="AU115" s="921"/>
      <c r="AV115" s="922"/>
      <c r="AW115" s="922"/>
      <c r="AX115" s="922"/>
      <c r="AY115" s="922"/>
      <c r="AZ115" s="935" t="s">
        <v>436</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437</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438</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475</v>
      </c>
      <c r="AL116" s="972"/>
      <c r="AM116" s="972"/>
      <c r="AN116" s="972"/>
      <c r="AO116" s="973"/>
      <c r="AP116" s="975">
        <v>0</v>
      </c>
      <c r="AQ116" s="976"/>
      <c r="AR116" s="976"/>
      <c r="AS116" s="976"/>
      <c r="AT116" s="977"/>
      <c r="AU116" s="921"/>
      <c r="AV116" s="922"/>
      <c r="AW116" s="922"/>
      <c r="AX116" s="922"/>
      <c r="AY116" s="922"/>
      <c r="AZ116" s="980" t="s">
        <v>439</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440</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8566</v>
      </c>
      <c r="DH116" s="972"/>
      <c r="DI116" s="972"/>
      <c r="DJ116" s="972"/>
      <c r="DK116" s="973"/>
      <c r="DL116" s="974">
        <v>3758</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441</v>
      </c>
      <c r="Z117" s="907"/>
      <c r="AA117" s="991">
        <v>12031893</v>
      </c>
      <c r="AB117" s="992"/>
      <c r="AC117" s="992"/>
      <c r="AD117" s="992"/>
      <c r="AE117" s="993"/>
      <c r="AF117" s="994">
        <v>9659119</v>
      </c>
      <c r="AG117" s="992"/>
      <c r="AH117" s="992"/>
      <c r="AI117" s="992"/>
      <c r="AJ117" s="993"/>
      <c r="AK117" s="994">
        <v>9687028</v>
      </c>
      <c r="AL117" s="992"/>
      <c r="AM117" s="992"/>
      <c r="AN117" s="992"/>
      <c r="AO117" s="993"/>
      <c r="AP117" s="995"/>
      <c r="AQ117" s="996"/>
      <c r="AR117" s="996"/>
      <c r="AS117" s="996"/>
      <c r="AT117" s="997"/>
      <c r="AU117" s="921"/>
      <c r="AV117" s="922"/>
      <c r="AW117" s="922"/>
      <c r="AX117" s="922"/>
      <c r="AY117" s="922"/>
      <c r="AZ117" s="987" t="s">
        <v>442</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443</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417</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414</v>
      </c>
      <c r="AB118" s="906"/>
      <c r="AC118" s="906"/>
      <c r="AD118" s="906"/>
      <c r="AE118" s="907"/>
      <c r="AF118" s="905" t="s">
        <v>415</v>
      </c>
      <c r="AG118" s="906"/>
      <c r="AH118" s="906"/>
      <c r="AI118" s="906"/>
      <c r="AJ118" s="907"/>
      <c r="AK118" s="905" t="s">
        <v>294</v>
      </c>
      <c r="AL118" s="906"/>
      <c r="AM118" s="906"/>
      <c r="AN118" s="906"/>
      <c r="AO118" s="907"/>
      <c r="AP118" s="983" t="s">
        <v>416</v>
      </c>
      <c r="AQ118" s="984"/>
      <c r="AR118" s="984"/>
      <c r="AS118" s="984"/>
      <c r="AT118" s="985"/>
      <c r="AU118" s="921"/>
      <c r="AV118" s="922"/>
      <c r="AW118" s="922"/>
      <c r="AX118" s="922"/>
      <c r="AY118" s="922"/>
      <c r="AZ118" s="986" t="s">
        <v>444</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445</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420</v>
      </c>
      <c r="B119" s="960"/>
      <c r="C119" s="942" t="s">
        <v>421</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446</v>
      </c>
      <c r="BP119" s="1018"/>
      <c r="BQ119" s="1012">
        <v>81525584</v>
      </c>
      <c r="BR119" s="1013"/>
      <c r="BS119" s="1013"/>
      <c r="BT119" s="1013"/>
      <c r="BU119" s="1013"/>
      <c r="BV119" s="1013">
        <v>75984906</v>
      </c>
      <c r="BW119" s="1013"/>
      <c r="BX119" s="1013"/>
      <c r="BY119" s="1013"/>
      <c r="BZ119" s="1013"/>
      <c r="CA119" s="1013">
        <v>74341879</v>
      </c>
      <c r="CB119" s="1013"/>
      <c r="CC119" s="1013"/>
      <c r="CD119" s="1013"/>
      <c r="CE119" s="1013"/>
      <c r="CF119" s="1014"/>
      <c r="CG119" s="1015"/>
      <c r="CH119" s="1015"/>
      <c r="CI119" s="1015"/>
      <c r="CJ119" s="1016"/>
      <c r="CK119" s="963"/>
      <c r="CL119" s="964"/>
      <c r="CM119" s="986" t="s">
        <v>447</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3965</v>
      </c>
      <c r="DH119" s="999"/>
      <c r="DI119" s="999"/>
      <c r="DJ119" s="999"/>
      <c r="DK119" s="1000"/>
      <c r="DL119" s="998">
        <v>2035</v>
      </c>
      <c r="DM119" s="999"/>
      <c r="DN119" s="999"/>
      <c r="DO119" s="999"/>
      <c r="DP119" s="1000"/>
      <c r="DQ119" s="998">
        <v>488</v>
      </c>
      <c r="DR119" s="999"/>
      <c r="DS119" s="999"/>
      <c r="DT119" s="999"/>
      <c r="DU119" s="1000"/>
      <c r="DV119" s="1001">
        <v>0</v>
      </c>
      <c r="DW119" s="1002"/>
      <c r="DX119" s="1002"/>
      <c r="DY119" s="1002"/>
      <c r="DZ119" s="1003"/>
    </row>
    <row r="120" spans="1:130" s="212" customFormat="1" ht="26.25" customHeight="1" x14ac:dyDescent="0.2">
      <c r="A120" s="1070"/>
      <c r="B120" s="962"/>
      <c r="C120" s="935" t="s">
        <v>424</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448</v>
      </c>
      <c r="AV120" s="1005"/>
      <c r="AW120" s="1005"/>
      <c r="AX120" s="1005"/>
      <c r="AY120" s="1006"/>
      <c r="AZ120" s="942" t="s">
        <v>449</v>
      </c>
      <c r="BA120" s="910"/>
      <c r="BB120" s="910"/>
      <c r="BC120" s="910"/>
      <c r="BD120" s="910"/>
      <c r="BE120" s="910"/>
      <c r="BF120" s="910"/>
      <c r="BG120" s="910"/>
      <c r="BH120" s="910"/>
      <c r="BI120" s="910"/>
      <c r="BJ120" s="910"/>
      <c r="BK120" s="910"/>
      <c r="BL120" s="910"/>
      <c r="BM120" s="910"/>
      <c r="BN120" s="910"/>
      <c r="BO120" s="910"/>
      <c r="BP120" s="911"/>
      <c r="BQ120" s="943">
        <v>12221104</v>
      </c>
      <c r="BR120" s="944"/>
      <c r="BS120" s="944"/>
      <c r="BT120" s="944"/>
      <c r="BU120" s="944"/>
      <c r="BV120" s="944">
        <v>13394229</v>
      </c>
      <c r="BW120" s="944"/>
      <c r="BX120" s="944"/>
      <c r="BY120" s="944"/>
      <c r="BZ120" s="944"/>
      <c r="CA120" s="944">
        <v>12798152</v>
      </c>
      <c r="CB120" s="944"/>
      <c r="CC120" s="944"/>
      <c r="CD120" s="944"/>
      <c r="CE120" s="944"/>
      <c r="CF120" s="957">
        <v>44.1</v>
      </c>
      <c r="CG120" s="958"/>
      <c r="CH120" s="958"/>
      <c r="CI120" s="958"/>
      <c r="CJ120" s="958"/>
      <c r="CK120" s="1019" t="s">
        <v>450</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11643046</v>
      </c>
      <c r="DH120" s="944"/>
      <c r="DI120" s="944"/>
      <c r="DJ120" s="944"/>
      <c r="DK120" s="944"/>
      <c r="DL120" s="944">
        <v>9010028</v>
      </c>
      <c r="DM120" s="944"/>
      <c r="DN120" s="944"/>
      <c r="DO120" s="944"/>
      <c r="DP120" s="944"/>
      <c r="DQ120" s="944">
        <v>10112543</v>
      </c>
      <c r="DR120" s="944"/>
      <c r="DS120" s="944"/>
      <c r="DT120" s="944"/>
      <c r="DU120" s="944"/>
      <c r="DV120" s="945">
        <v>34.799999999999997</v>
      </c>
      <c r="DW120" s="945"/>
      <c r="DX120" s="945"/>
      <c r="DY120" s="945"/>
      <c r="DZ120" s="946"/>
    </row>
    <row r="121" spans="1:130" s="212" customFormat="1" ht="26.25" customHeight="1" x14ac:dyDescent="0.2">
      <c r="A121" s="1070"/>
      <c r="B121" s="962"/>
      <c r="C121" s="987" t="s">
        <v>451</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452</v>
      </c>
      <c r="BA121" s="936"/>
      <c r="BB121" s="936"/>
      <c r="BC121" s="936"/>
      <c r="BD121" s="936"/>
      <c r="BE121" s="936"/>
      <c r="BF121" s="936"/>
      <c r="BG121" s="936"/>
      <c r="BH121" s="936"/>
      <c r="BI121" s="936"/>
      <c r="BJ121" s="936"/>
      <c r="BK121" s="936"/>
      <c r="BL121" s="936"/>
      <c r="BM121" s="936"/>
      <c r="BN121" s="936"/>
      <c r="BO121" s="936"/>
      <c r="BP121" s="937"/>
      <c r="BQ121" s="938">
        <v>178413</v>
      </c>
      <c r="BR121" s="939"/>
      <c r="BS121" s="939"/>
      <c r="BT121" s="939"/>
      <c r="BU121" s="939"/>
      <c r="BV121" s="939">
        <v>167193</v>
      </c>
      <c r="BW121" s="939"/>
      <c r="BX121" s="939"/>
      <c r="BY121" s="939"/>
      <c r="BZ121" s="939"/>
      <c r="CA121" s="939">
        <v>157027</v>
      </c>
      <c r="CB121" s="939"/>
      <c r="CC121" s="939"/>
      <c r="CD121" s="939"/>
      <c r="CE121" s="939"/>
      <c r="CF121" s="933">
        <v>0.5</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6466401</v>
      </c>
      <c r="DH121" s="939"/>
      <c r="DI121" s="939"/>
      <c r="DJ121" s="939"/>
      <c r="DK121" s="939"/>
      <c r="DL121" s="939">
        <v>6004485</v>
      </c>
      <c r="DM121" s="939"/>
      <c r="DN121" s="939"/>
      <c r="DO121" s="939"/>
      <c r="DP121" s="939"/>
      <c r="DQ121" s="939">
        <v>5770783</v>
      </c>
      <c r="DR121" s="939"/>
      <c r="DS121" s="939"/>
      <c r="DT121" s="939"/>
      <c r="DU121" s="939"/>
      <c r="DV121" s="940">
        <v>19.899999999999999</v>
      </c>
      <c r="DW121" s="940"/>
      <c r="DX121" s="940"/>
      <c r="DY121" s="940"/>
      <c r="DZ121" s="941"/>
    </row>
    <row r="122" spans="1:130" s="212" customFormat="1" ht="26.25" customHeight="1" x14ac:dyDescent="0.2">
      <c r="A122" s="1070"/>
      <c r="B122" s="962"/>
      <c r="C122" s="935" t="s">
        <v>434</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453</v>
      </c>
      <c r="BA122" s="978"/>
      <c r="BB122" s="978"/>
      <c r="BC122" s="978"/>
      <c r="BD122" s="978"/>
      <c r="BE122" s="978"/>
      <c r="BF122" s="978"/>
      <c r="BG122" s="978"/>
      <c r="BH122" s="978"/>
      <c r="BI122" s="978"/>
      <c r="BJ122" s="978"/>
      <c r="BK122" s="978"/>
      <c r="BL122" s="978"/>
      <c r="BM122" s="978"/>
      <c r="BN122" s="978"/>
      <c r="BO122" s="978"/>
      <c r="BP122" s="979"/>
      <c r="BQ122" s="1012">
        <v>57556903</v>
      </c>
      <c r="BR122" s="1013"/>
      <c r="BS122" s="1013"/>
      <c r="BT122" s="1013"/>
      <c r="BU122" s="1013"/>
      <c r="BV122" s="1013">
        <v>55394856</v>
      </c>
      <c r="BW122" s="1013"/>
      <c r="BX122" s="1013"/>
      <c r="BY122" s="1013"/>
      <c r="BZ122" s="1013"/>
      <c r="CA122" s="1013">
        <v>53221614</v>
      </c>
      <c r="CB122" s="1013"/>
      <c r="CC122" s="1013"/>
      <c r="CD122" s="1013"/>
      <c r="CE122" s="1013"/>
      <c r="CF122" s="1030">
        <v>183.2</v>
      </c>
      <c r="CG122" s="1031"/>
      <c r="CH122" s="1031"/>
      <c r="CI122" s="1031"/>
      <c r="CJ122" s="1031"/>
      <c r="CK122" s="1022"/>
      <c r="CL122" s="1023"/>
      <c r="CM122" s="1023"/>
      <c r="CN122" s="1023"/>
      <c r="CO122" s="1024"/>
      <c r="CP122" s="1032" t="s">
        <v>398</v>
      </c>
      <c r="CQ122" s="1033"/>
      <c r="CR122" s="1033"/>
      <c r="CS122" s="1033"/>
      <c r="CT122" s="1033"/>
      <c r="CU122" s="1033"/>
      <c r="CV122" s="1033"/>
      <c r="CW122" s="1033"/>
      <c r="CX122" s="1033"/>
      <c r="CY122" s="1033"/>
      <c r="CZ122" s="1033"/>
      <c r="DA122" s="1033"/>
      <c r="DB122" s="1033"/>
      <c r="DC122" s="1033"/>
      <c r="DD122" s="1033"/>
      <c r="DE122" s="1033"/>
      <c r="DF122" s="1034"/>
      <c r="DG122" s="938">
        <v>1082775</v>
      </c>
      <c r="DH122" s="939"/>
      <c r="DI122" s="939"/>
      <c r="DJ122" s="939"/>
      <c r="DK122" s="939"/>
      <c r="DL122" s="939">
        <v>1393736</v>
      </c>
      <c r="DM122" s="939"/>
      <c r="DN122" s="939"/>
      <c r="DO122" s="939"/>
      <c r="DP122" s="939"/>
      <c r="DQ122" s="939">
        <v>1481878</v>
      </c>
      <c r="DR122" s="939"/>
      <c r="DS122" s="939"/>
      <c r="DT122" s="939"/>
      <c r="DU122" s="939"/>
      <c r="DV122" s="940">
        <v>5.0999999999999996</v>
      </c>
      <c r="DW122" s="940"/>
      <c r="DX122" s="940"/>
      <c r="DY122" s="940"/>
      <c r="DZ122" s="941"/>
    </row>
    <row r="123" spans="1:130" s="212" customFormat="1" ht="26.25" customHeight="1" x14ac:dyDescent="0.2">
      <c r="A123" s="1070"/>
      <c r="B123" s="962"/>
      <c r="C123" s="935" t="s">
        <v>440</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13783</v>
      </c>
      <c r="AB123" s="972"/>
      <c r="AC123" s="972"/>
      <c r="AD123" s="972"/>
      <c r="AE123" s="973"/>
      <c r="AF123" s="974">
        <v>4925</v>
      </c>
      <c r="AG123" s="972"/>
      <c r="AH123" s="972"/>
      <c r="AI123" s="972"/>
      <c r="AJ123" s="973"/>
      <c r="AK123" s="974">
        <v>3800</v>
      </c>
      <c r="AL123" s="972"/>
      <c r="AM123" s="972"/>
      <c r="AN123" s="972"/>
      <c r="AO123" s="973"/>
      <c r="AP123" s="975">
        <v>0</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454</v>
      </c>
      <c r="BP123" s="1018"/>
      <c r="BQ123" s="1076">
        <v>69956420</v>
      </c>
      <c r="BR123" s="1077"/>
      <c r="BS123" s="1077"/>
      <c r="BT123" s="1077"/>
      <c r="BU123" s="1077"/>
      <c r="BV123" s="1077">
        <v>68956278</v>
      </c>
      <c r="BW123" s="1077"/>
      <c r="BX123" s="1077"/>
      <c r="BY123" s="1077"/>
      <c r="BZ123" s="1077"/>
      <c r="CA123" s="1077">
        <v>66176793</v>
      </c>
      <c r="CB123" s="1077"/>
      <c r="CC123" s="1077"/>
      <c r="CD123" s="1077"/>
      <c r="CE123" s="1077"/>
      <c r="CF123" s="1014"/>
      <c r="CG123" s="1015"/>
      <c r="CH123" s="1015"/>
      <c r="CI123" s="1015"/>
      <c r="CJ123" s="1016"/>
      <c r="CK123" s="1022"/>
      <c r="CL123" s="1023"/>
      <c r="CM123" s="1023"/>
      <c r="CN123" s="1023"/>
      <c r="CO123" s="1024"/>
      <c r="CP123" s="1032" t="s">
        <v>397</v>
      </c>
      <c r="CQ123" s="1033"/>
      <c r="CR123" s="1033"/>
      <c r="CS123" s="1033"/>
      <c r="CT123" s="1033"/>
      <c r="CU123" s="1033"/>
      <c r="CV123" s="1033"/>
      <c r="CW123" s="1033"/>
      <c r="CX123" s="1033"/>
      <c r="CY123" s="1033"/>
      <c r="CZ123" s="1033"/>
      <c r="DA123" s="1033"/>
      <c r="DB123" s="1033"/>
      <c r="DC123" s="1033"/>
      <c r="DD123" s="1033"/>
      <c r="DE123" s="1033"/>
      <c r="DF123" s="1034"/>
      <c r="DG123" s="971">
        <v>353181</v>
      </c>
      <c r="DH123" s="972"/>
      <c r="DI123" s="972"/>
      <c r="DJ123" s="972"/>
      <c r="DK123" s="973"/>
      <c r="DL123" s="974">
        <v>274903</v>
      </c>
      <c r="DM123" s="972"/>
      <c r="DN123" s="972"/>
      <c r="DO123" s="972"/>
      <c r="DP123" s="973"/>
      <c r="DQ123" s="974">
        <v>231192</v>
      </c>
      <c r="DR123" s="972"/>
      <c r="DS123" s="972"/>
      <c r="DT123" s="972"/>
      <c r="DU123" s="973"/>
      <c r="DV123" s="975">
        <v>0.8</v>
      </c>
      <c r="DW123" s="976"/>
      <c r="DX123" s="976"/>
      <c r="DY123" s="976"/>
      <c r="DZ123" s="977"/>
    </row>
    <row r="124" spans="1:130" s="212" customFormat="1" ht="26.25" customHeight="1" thickBot="1" x14ac:dyDescent="0.25">
      <c r="A124" s="1070"/>
      <c r="B124" s="962"/>
      <c r="C124" s="935" t="s">
        <v>443</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455</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41.1</v>
      </c>
      <c r="BR124" s="1040"/>
      <c r="BS124" s="1040"/>
      <c r="BT124" s="1040"/>
      <c r="BU124" s="1040"/>
      <c r="BV124" s="1040">
        <v>24.4</v>
      </c>
      <c r="BW124" s="1040"/>
      <c r="BX124" s="1040"/>
      <c r="BY124" s="1040"/>
      <c r="BZ124" s="1040"/>
      <c r="CA124" s="1040">
        <v>28.1</v>
      </c>
      <c r="CB124" s="1040"/>
      <c r="CC124" s="1040"/>
      <c r="CD124" s="1040"/>
      <c r="CE124" s="1040"/>
      <c r="CF124" s="1041"/>
      <c r="CG124" s="1042"/>
      <c r="CH124" s="1042"/>
      <c r="CI124" s="1042"/>
      <c r="CJ124" s="1043"/>
      <c r="CK124" s="1025"/>
      <c r="CL124" s="1025"/>
      <c r="CM124" s="1025"/>
      <c r="CN124" s="1025"/>
      <c r="CO124" s="1026"/>
      <c r="CP124" s="1032" t="s">
        <v>456</v>
      </c>
      <c r="CQ124" s="1033"/>
      <c r="CR124" s="1033"/>
      <c r="CS124" s="1033"/>
      <c r="CT124" s="1033"/>
      <c r="CU124" s="1033"/>
      <c r="CV124" s="1033"/>
      <c r="CW124" s="1033"/>
      <c r="CX124" s="1033"/>
      <c r="CY124" s="1033"/>
      <c r="CZ124" s="1033"/>
      <c r="DA124" s="1033"/>
      <c r="DB124" s="1033"/>
      <c r="DC124" s="1033"/>
      <c r="DD124" s="1033"/>
      <c r="DE124" s="1033"/>
      <c r="DF124" s="1034"/>
      <c r="DG124" s="1017">
        <v>1299948</v>
      </c>
      <c r="DH124" s="999"/>
      <c r="DI124" s="999"/>
      <c r="DJ124" s="999"/>
      <c r="DK124" s="1000"/>
      <c r="DL124" s="998">
        <v>1288152</v>
      </c>
      <c r="DM124" s="999"/>
      <c r="DN124" s="999"/>
      <c r="DO124" s="999"/>
      <c r="DP124" s="1000"/>
      <c r="DQ124" s="998">
        <v>10718</v>
      </c>
      <c r="DR124" s="999"/>
      <c r="DS124" s="999"/>
      <c r="DT124" s="999"/>
      <c r="DU124" s="1000"/>
      <c r="DV124" s="1001">
        <v>0</v>
      </c>
      <c r="DW124" s="1002"/>
      <c r="DX124" s="1002"/>
      <c r="DY124" s="1002"/>
      <c r="DZ124" s="1003"/>
    </row>
    <row r="125" spans="1:130" s="212" customFormat="1" ht="26.25" customHeight="1" x14ac:dyDescent="0.2">
      <c r="A125" s="1070"/>
      <c r="B125" s="962"/>
      <c r="C125" s="935" t="s">
        <v>445</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457</v>
      </c>
      <c r="CL125" s="1020"/>
      <c r="CM125" s="1020"/>
      <c r="CN125" s="1020"/>
      <c r="CO125" s="1021"/>
      <c r="CP125" s="942" t="s">
        <v>458</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447</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2367</v>
      </c>
      <c r="AB126" s="972"/>
      <c r="AC126" s="972"/>
      <c r="AD126" s="972"/>
      <c r="AE126" s="973"/>
      <c r="AF126" s="974">
        <v>1979</v>
      </c>
      <c r="AG126" s="972"/>
      <c r="AH126" s="972"/>
      <c r="AI126" s="972"/>
      <c r="AJ126" s="973"/>
      <c r="AK126" s="974">
        <v>1573</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459</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460</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47974</v>
      </c>
      <c r="AB127" s="972"/>
      <c r="AC127" s="972"/>
      <c r="AD127" s="972"/>
      <c r="AE127" s="973"/>
      <c r="AF127" s="974">
        <v>26546</v>
      </c>
      <c r="AG127" s="972"/>
      <c r="AH127" s="972"/>
      <c r="AI127" s="972"/>
      <c r="AJ127" s="973"/>
      <c r="AK127" s="974">
        <v>69406</v>
      </c>
      <c r="AL127" s="972"/>
      <c r="AM127" s="972"/>
      <c r="AN127" s="972"/>
      <c r="AO127" s="973"/>
      <c r="AP127" s="975">
        <v>0.2</v>
      </c>
      <c r="AQ127" s="976"/>
      <c r="AR127" s="976"/>
      <c r="AS127" s="976"/>
      <c r="AT127" s="977"/>
      <c r="AU127" s="214"/>
      <c r="AV127" s="214"/>
      <c r="AW127" s="214"/>
      <c r="AX127" s="1044" t="s">
        <v>461</v>
      </c>
      <c r="AY127" s="1045"/>
      <c r="AZ127" s="1045"/>
      <c r="BA127" s="1045"/>
      <c r="BB127" s="1045"/>
      <c r="BC127" s="1045"/>
      <c r="BD127" s="1045"/>
      <c r="BE127" s="1046"/>
      <c r="BF127" s="1047" t="s">
        <v>462</v>
      </c>
      <c r="BG127" s="1045"/>
      <c r="BH127" s="1045"/>
      <c r="BI127" s="1045"/>
      <c r="BJ127" s="1045"/>
      <c r="BK127" s="1045"/>
      <c r="BL127" s="1046"/>
      <c r="BM127" s="1047" t="s">
        <v>463</v>
      </c>
      <c r="BN127" s="1045"/>
      <c r="BO127" s="1045"/>
      <c r="BP127" s="1045"/>
      <c r="BQ127" s="1045"/>
      <c r="BR127" s="1045"/>
      <c r="BS127" s="1046"/>
      <c r="BT127" s="1047" t="s">
        <v>464</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465</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466</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467</v>
      </c>
      <c r="X128" s="1056"/>
      <c r="Y128" s="1056"/>
      <c r="Z128" s="1057"/>
      <c r="AA128" s="1058">
        <v>32575</v>
      </c>
      <c r="AB128" s="1059"/>
      <c r="AC128" s="1059"/>
      <c r="AD128" s="1059"/>
      <c r="AE128" s="1060"/>
      <c r="AF128" s="1061">
        <v>25227</v>
      </c>
      <c r="AG128" s="1059"/>
      <c r="AH128" s="1059"/>
      <c r="AI128" s="1059"/>
      <c r="AJ128" s="1060"/>
      <c r="AK128" s="1061">
        <v>20842</v>
      </c>
      <c r="AL128" s="1059"/>
      <c r="AM128" s="1059"/>
      <c r="AN128" s="1059"/>
      <c r="AO128" s="1060"/>
      <c r="AP128" s="1062"/>
      <c r="AQ128" s="1063"/>
      <c r="AR128" s="1063"/>
      <c r="AS128" s="1063"/>
      <c r="AT128" s="1064"/>
      <c r="AU128" s="214"/>
      <c r="AV128" s="214"/>
      <c r="AW128" s="214"/>
      <c r="AX128" s="909" t="s">
        <v>468</v>
      </c>
      <c r="AY128" s="910"/>
      <c r="AZ128" s="910"/>
      <c r="BA128" s="910"/>
      <c r="BB128" s="910"/>
      <c r="BC128" s="910"/>
      <c r="BD128" s="910"/>
      <c r="BE128" s="911"/>
      <c r="BF128" s="1065" t="s">
        <v>122</v>
      </c>
      <c r="BG128" s="1066"/>
      <c r="BH128" s="1066"/>
      <c r="BI128" s="1066"/>
      <c r="BJ128" s="1066"/>
      <c r="BK128" s="1066"/>
      <c r="BL128" s="1067"/>
      <c r="BM128" s="1065">
        <v>11.6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469</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470</v>
      </c>
      <c r="X129" s="1084"/>
      <c r="Y129" s="1084"/>
      <c r="Z129" s="1085"/>
      <c r="AA129" s="971">
        <v>34198867</v>
      </c>
      <c r="AB129" s="972"/>
      <c r="AC129" s="972"/>
      <c r="AD129" s="972"/>
      <c r="AE129" s="973"/>
      <c r="AF129" s="974">
        <v>34874894</v>
      </c>
      <c r="AG129" s="972"/>
      <c r="AH129" s="972"/>
      <c r="AI129" s="972"/>
      <c r="AJ129" s="973"/>
      <c r="AK129" s="974">
        <v>35082155</v>
      </c>
      <c r="AL129" s="972"/>
      <c r="AM129" s="972"/>
      <c r="AN129" s="972"/>
      <c r="AO129" s="973"/>
      <c r="AP129" s="1086"/>
      <c r="AQ129" s="1087"/>
      <c r="AR129" s="1087"/>
      <c r="AS129" s="1087"/>
      <c r="AT129" s="1088"/>
      <c r="AU129" s="215"/>
      <c r="AV129" s="215"/>
      <c r="AW129" s="215"/>
      <c r="AX129" s="1078" t="s">
        <v>471</v>
      </c>
      <c r="AY129" s="936"/>
      <c r="AZ129" s="936"/>
      <c r="BA129" s="936"/>
      <c r="BB129" s="936"/>
      <c r="BC129" s="936"/>
      <c r="BD129" s="936"/>
      <c r="BE129" s="937"/>
      <c r="BF129" s="1079" t="s">
        <v>122</v>
      </c>
      <c r="BG129" s="1080"/>
      <c r="BH129" s="1080"/>
      <c r="BI129" s="1080"/>
      <c r="BJ129" s="1080"/>
      <c r="BK129" s="1080"/>
      <c r="BL129" s="1081"/>
      <c r="BM129" s="1079">
        <v>16.600000000000001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472</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473</v>
      </c>
      <c r="X130" s="1084"/>
      <c r="Y130" s="1084"/>
      <c r="Z130" s="1085"/>
      <c r="AA130" s="971">
        <v>6078676</v>
      </c>
      <c r="AB130" s="972"/>
      <c r="AC130" s="972"/>
      <c r="AD130" s="972"/>
      <c r="AE130" s="973"/>
      <c r="AF130" s="974">
        <v>6141492</v>
      </c>
      <c r="AG130" s="972"/>
      <c r="AH130" s="972"/>
      <c r="AI130" s="972"/>
      <c r="AJ130" s="973"/>
      <c r="AK130" s="974">
        <v>6035670</v>
      </c>
      <c r="AL130" s="972"/>
      <c r="AM130" s="972"/>
      <c r="AN130" s="972"/>
      <c r="AO130" s="973"/>
      <c r="AP130" s="1086"/>
      <c r="AQ130" s="1087"/>
      <c r="AR130" s="1087"/>
      <c r="AS130" s="1087"/>
      <c r="AT130" s="1088"/>
      <c r="AU130" s="215"/>
      <c r="AV130" s="215"/>
      <c r="AW130" s="215"/>
      <c r="AX130" s="1078" t="s">
        <v>474</v>
      </c>
      <c r="AY130" s="936"/>
      <c r="AZ130" s="936"/>
      <c r="BA130" s="936"/>
      <c r="BB130" s="936"/>
      <c r="BC130" s="936"/>
      <c r="BD130" s="936"/>
      <c r="BE130" s="937"/>
      <c r="BF130" s="1114">
        <v>15.2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475</v>
      </c>
      <c r="X131" s="1121"/>
      <c r="Y131" s="1121"/>
      <c r="Z131" s="1122"/>
      <c r="AA131" s="1017">
        <v>28120191</v>
      </c>
      <c r="AB131" s="999"/>
      <c r="AC131" s="999"/>
      <c r="AD131" s="999"/>
      <c r="AE131" s="1000"/>
      <c r="AF131" s="998">
        <v>28733402</v>
      </c>
      <c r="AG131" s="999"/>
      <c r="AH131" s="999"/>
      <c r="AI131" s="999"/>
      <c r="AJ131" s="1000"/>
      <c r="AK131" s="998">
        <v>29046485</v>
      </c>
      <c r="AL131" s="999"/>
      <c r="AM131" s="999"/>
      <c r="AN131" s="999"/>
      <c r="AO131" s="1000"/>
      <c r="AP131" s="1123"/>
      <c r="AQ131" s="1124"/>
      <c r="AR131" s="1124"/>
      <c r="AS131" s="1124"/>
      <c r="AT131" s="1125"/>
      <c r="AU131" s="215"/>
      <c r="AV131" s="215"/>
      <c r="AW131" s="215"/>
      <c r="AX131" s="1096" t="s">
        <v>476</v>
      </c>
      <c r="AY131" s="739"/>
      <c r="AZ131" s="739"/>
      <c r="BA131" s="739"/>
      <c r="BB131" s="739"/>
      <c r="BC131" s="739"/>
      <c r="BD131" s="739"/>
      <c r="BE131" s="1049"/>
      <c r="BF131" s="1097">
        <v>28.1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477</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478</v>
      </c>
      <c r="W132" s="1107"/>
      <c r="X132" s="1107"/>
      <c r="Y132" s="1107"/>
      <c r="Z132" s="1108"/>
      <c r="AA132" s="1109">
        <v>21.054771639999998</v>
      </c>
      <c r="AB132" s="1110"/>
      <c r="AC132" s="1110"/>
      <c r="AD132" s="1110"/>
      <c r="AE132" s="1111"/>
      <c r="AF132" s="1112">
        <v>12.154495320000001</v>
      </c>
      <c r="AG132" s="1110"/>
      <c r="AH132" s="1110"/>
      <c r="AI132" s="1110"/>
      <c r="AJ132" s="1111"/>
      <c r="AK132" s="1112">
        <v>12.498985680000001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479</v>
      </c>
      <c r="W133" s="1090"/>
      <c r="X133" s="1090"/>
      <c r="Y133" s="1090"/>
      <c r="Z133" s="1091"/>
      <c r="AA133" s="1092">
        <v>16.7</v>
      </c>
      <c r="AB133" s="1093"/>
      <c r="AC133" s="1093"/>
      <c r="AD133" s="1093"/>
      <c r="AE133" s="1094"/>
      <c r="AF133" s="1092">
        <v>15.5</v>
      </c>
      <c r="AG133" s="1093"/>
      <c r="AH133" s="1093"/>
      <c r="AI133" s="1093"/>
      <c r="AJ133" s="1094"/>
      <c r="AK133" s="1092">
        <v>15.2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HyNfGetsG1eGbnY3Grm/DdMCUAIpy6db8552BBa9ZEIC7UeAPvdBQbBpELQygM/LFWSUXiRr9sRYcqQvJ36QQ==" saltValue="BimAfK1rKHouWrqnU9Z1R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1" zoomScaleNormal="85" zoomScaleSheetLayoutView="81"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ILrxVd/KpUOEQxR83UJjgSstmd6NXY3zrlPIZndkK+qGWsbFp+hraq9IggbIVpcFc83ZWjz+M1nqziLYkKkBA==" saltValue="PEID8+7LLiQCKDvt2TAB9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3AqsJ0iMFDDBdvMoAVlT6Fv5iUM9VfK/rmySYz2doYybhzMlAJ36bKgqWGxHedgYj0IX/C/Pu/lKwVELN6MMyg==" saltValue="651Mnj75wm6Nq5PSCgsD6A=="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27" t="s">
        <v>483</v>
      </c>
      <c r="AP7" s="253"/>
      <c r="AQ7" s="254" t="s">
        <v>484</v>
      </c>
      <c r="AR7" s="255"/>
    </row>
    <row r="8" spans="1:46" ht="13.2" x14ac:dyDescent="0.2">
      <c r="A8" s="247"/>
      <c r="AK8" s="256"/>
      <c r="AL8" s="257"/>
      <c r="AM8" s="257"/>
      <c r="AN8" s="258"/>
      <c r="AO8" s="1128"/>
      <c r="AP8" s="259" t="s">
        <v>485</v>
      </c>
      <c r="AQ8" s="260" t="s">
        <v>486</v>
      </c>
      <c r="AR8" s="261" t="s">
        <v>487</v>
      </c>
    </row>
    <row r="9" spans="1:46" ht="13.2" x14ac:dyDescent="0.2">
      <c r="A9" s="247"/>
      <c r="AK9" s="1129" t="s">
        <v>488</v>
      </c>
      <c r="AL9" s="1130"/>
      <c r="AM9" s="1130"/>
      <c r="AN9" s="1131"/>
      <c r="AO9" s="262">
        <v>8463098</v>
      </c>
      <c r="AP9" s="262">
        <v>78509</v>
      </c>
      <c r="AQ9" s="263">
        <v>81492</v>
      </c>
      <c r="AR9" s="264">
        <v>-3.7</v>
      </c>
    </row>
    <row r="10" spans="1:46" ht="13.5" customHeight="1" x14ac:dyDescent="0.2">
      <c r="A10" s="247"/>
      <c r="AK10" s="1129" t="s">
        <v>489</v>
      </c>
      <c r="AL10" s="1130"/>
      <c r="AM10" s="1130"/>
      <c r="AN10" s="1131"/>
      <c r="AO10" s="265">
        <v>1451208</v>
      </c>
      <c r="AP10" s="265">
        <v>13462</v>
      </c>
      <c r="AQ10" s="266">
        <v>7524</v>
      </c>
      <c r="AR10" s="267">
        <v>78.900000000000006</v>
      </c>
    </row>
    <row r="11" spans="1:46" ht="13.5" customHeight="1" x14ac:dyDescent="0.2">
      <c r="A11" s="247"/>
      <c r="AK11" s="1129" t="s">
        <v>490</v>
      </c>
      <c r="AL11" s="1130"/>
      <c r="AM11" s="1130"/>
      <c r="AN11" s="1131"/>
      <c r="AO11" s="265">
        <v>1140803</v>
      </c>
      <c r="AP11" s="265">
        <v>10583</v>
      </c>
      <c r="AQ11" s="266">
        <v>1686</v>
      </c>
      <c r="AR11" s="267">
        <v>527.70000000000005</v>
      </c>
    </row>
    <row r="12" spans="1:46" ht="13.5" customHeight="1" x14ac:dyDescent="0.2">
      <c r="A12" s="247"/>
      <c r="AK12" s="1129" t="s">
        <v>491</v>
      </c>
      <c r="AL12" s="1130"/>
      <c r="AM12" s="1130"/>
      <c r="AN12" s="1131"/>
      <c r="AO12" s="265" t="s">
        <v>492</v>
      </c>
      <c r="AP12" s="265" t="s">
        <v>492</v>
      </c>
      <c r="AQ12" s="266" t="s">
        <v>492</v>
      </c>
      <c r="AR12" s="267" t="s">
        <v>492</v>
      </c>
    </row>
    <row r="13" spans="1:46" ht="13.5" customHeight="1" x14ac:dyDescent="0.2">
      <c r="A13" s="247"/>
      <c r="AK13" s="1129" t="s">
        <v>493</v>
      </c>
      <c r="AL13" s="1130"/>
      <c r="AM13" s="1130"/>
      <c r="AN13" s="1131"/>
      <c r="AO13" s="265">
        <v>287913</v>
      </c>
      <c r="AP13" s="265">
        <v>2671</v>
      </c>
      <c r="AQ13" s="266">
        <v>2399</v>
      </c>
      <c r="AR13" s="267">
        <v>11.3</v>
      </c>
    </row>
    <row r="14" spans="1:46" ht="13.5" customHeight="1" x14ac:dyDescent="0.2">
      <c r="A14" s="247"/>
      <c r="AK14" s="1129" t="s">
        <v>494</v>
      </c>
      <c r="AL14" s="1130"/>
      <c r="AM14" s="1130"/>
      <c r="AN14" s="1131"/>
      <c r="AO14" s="265">
        <v>127469</v>
      </c>
      <c r="AP14" s="265">
        <v>1182</v>
      </c>
      <c r="AQ14" s="266">
        <v>2696</v>
      </c>
      <c r="AR14" s="267">
        <v>-56.2</v>
      </c>
    </row>
    <row r="15" spans="1:46" ht="13.5" customHeight="1" x14ac:dyDescent="0.2">
      <c r="A15" s="247"/>
      <c r="AK15" s="1132" t="s">
        <v>495</v>
      </c>
      <c r="AL15" s="1133"/>
      <c r="AM15" s="1133"/>
      <c r="AN15" s="1134"/>
      <c r="AO15" s="265">
        <v>-471071</v>
      </c>
      <c r="AP15" s="265">
        <v>-4370</v>
      </c>
      <c r="AQ15" s="266">
        <v>-5149</v>
      </c>
      <c r="AR15" s="267">
        <v>-15.1</v>
      </c>
    </row>
    <row r="16" spans="1:46" ht="13.2" x14ac:dyDescent="0.2">
      <c r="A16" s="247"/>
      <c r="AK16" s="1132" t="s">
        <v>177</v>
      </c>
      <c r="AL16" s="1133"/>
      <c r="AM16" s="1133"/>
      <c r="AN16" s="1134"/>
      <c r="AO16" s="265">
        <v>10999420</v>
      </c>
      <c r="AP16" s="265">
        <v>102037</v>
      </c>
      <c r="AQ16" s="266">
        <v>90648</v>
      </c>
      <c r="AR16" s="267">
        <v>12.6</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35" t="s">
        <v>500</v>
      </c>
      <c r="AL21" s="1136"/>
      <c r="AM21" s="1136"/>
      <c r="AN21" s="1137"/>
      <c r="AO21" s="277">
        <v>6.99</v>
      </c>
      <c r="AP21" s="278">
        <v>8.09</v>
      </c>
      <c r="AQ21" s="279">
        <v>-1.1000000000000001</v>
      </c>
      <c r="AS21" s="280"/>
      <c r="AT21" s="276"/>
    </row>
    <row r="22" spans="1:46" s="248" customFormat="1" ht="13.2" x14ac:dyDescent="0.2">
      <c r="A22" s="276"/>
      <c r="AK22" s="1135" t="s">
        <v>501</v>
      </c>
      <c r="AL22" s="1136"/>
      <c r="AM22" s="1136"/>
      <c r="AN22" s="1137"/>
      <c r="AO22" s="281">
        <v>98.3</v>
      </c>
      <c r="AP22" s="282">
        <v>97.7</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502</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27" t="s">
        <v>483</v>
      </c>
      <c r="AP30" s="253"/>
      <c r="AQ30" s="254" t="s">
        <v>484</v>
      </c>
      <c r="AR30" s="255"/>
    </row>
    <row r="31" spans="1:46" ht="13.2" x14ac:dyDescent="0.2">
      <c r="A31" s="247"/>
      <c r="AK31" s="256"/>
      <c r="AL31" s="257"/>
      <c r="AM31" s="257"/>
      <c r="AN31" s="258"/>
      <c r="AO31" s="1128"/>
      <c r="AP31" s="259" t="s">
        <v>485</v>
      </c>
      <c r="AQ31" s="260" t="s">
        <v>486</v>
      </c>
      <c r="AR31" s="261" t="s">
        <v>487</v>
      </c>
    </row>
    <row r="32" spans="1:46" ht="27" customHeight="1" x14ac:dyDescent="0.2">
      <c r="A32" s="247"/>
      <c r="AK32" s="1143" t="s">
        <v>505</v>
      </c>
      <c r="AL32" s="1144"/>
      <c r="AM32" s="1144"/>
      <c r="AN32" s="1145"/>
      <c r="AO32" s="291">
        <v>6783295</v>
      </c>
      <c r="AP32" s="291">
        <v>62926</v>
      </c>
      <c r="AQ32" s="292">
        <v>58155</v>
      </c>
      <c r="AR32" s="293">
        <v>8.1999999999999993</v>
      </c>
    </row>
    <row r="33" spans="1:46" ht="13.5" customHeight="1" x14ac:dyDescent="0.2">
      <c r="A33" s="247"/>
      <c r="AK33" s="1143" t="s">
        <v>506</v>
      </c>
      <c r="AL33" s="1144"/>
      <c r="AM33" s="1144"/>
      <c r="AN33" s="1145"/>
      <c r="AO33" s="291" t="s">
        <v>492</v>
      </c>
      <c r="AP33" s="291" t="s">
        <v>492</v>
      </c>
      <c r="AQ33" s="292" t="s">
        <v>492</v>
      </c>
      <c r="AR33" s="293" t="s">
        <v>492</v>
      </c>
    </row>
    <row r="34" spans="1:46" ht="27" customHeight="1" x14ac:dyDescent="0.2">
      <c r="A34" s="247"/>
      <c r="AK34" s="1143" t="s">
        <v>507</v>
      </c>
      <c r="AL34" s="1144"/>
      <c r="AM34" s="1144"/>
      <c r="AN34" s="1145"/>
      <c r="AO34" s="291" t="s">
        <v>492</v>
      </c>
      <c r="AP34" s="291" t="s">
        <v>492</v>
      </c>
      <c r="AQ34" s="292">
        <v>24</v>
      </c>
      <c r="AR34" s="293" t="s">
        <v>492</v>
      </c>
    </row>
    <row r="35" spans="1:46" ht="27" customHeight="1" x14ac:dyDescent="0.2">
      <c r="A35" s="247"/>
      <c r="AK35" s="1143" t="s">
        <v>508</v>
      </c>
      <c r="AL35" s="1144"/>
      <c r="AM35" s="1144"/>
      <c r="AN35" s="1145"/>
      <c r="AO35" s="291">
        <v>2720386</v>
      </c>
      <c r="AP35" s="291">
        <v>25236</v>
      </c>
      <c r="AQ35" s="292">
        <v>14569</v>
      </c>
      <c r="AR35" s="293">
        <v>73.2</v>
      </c>
    </row>
    <row r="36" spans="1:46" ht="27" customHeight="1" x14ac:dyDescent="0.2">
      <c r="A36" s="247"/>
      <c r="AK36" s="1143" t="s">
        <v>509</v>
      </c>
      <c r="AL36" s="1144"/>
      <c r="AM36" s="1144"/>
      <c r="AN36" s="1145"/>
      <c r="AO36" s="291">
        <v>108093</v>
      </c>
      <c r="AP36" s="291">
        <v>1003</v>
      </c>
      <c r="AQ36" s="292">
        <v>839</v>
      </c>
      <c r="AR36" s="293">
        <v>19.5</v>
      </c>
    </row>
    <row r="37" spans="1:46" ht="13.5" customHeight="1" x14ac:dyDescent="0.2">
      <c r="A37" s="247"/>
      <c r="AK37" s="1143" t="s">
        <v>510</v>
      </c>
      <c r="AL37" s="1144"/>
      <c r="AM37" s="1144"/>
      <c r="AN37" s="1145"/>
      <c r="AO37" s="291">
        <v>74779</v>
      </c>
      <c r="AP37" s="291">
        <v>694</v>
      </c>
      <c r="AQ37" s="292">
        <v>496</v>
      </c>
      <c r="AR37" s="293">
        <v>39.9</v>
      </c>
    </row>
    <row r="38" spans="1:46" ht="27" customHeight="1" x14ac:dyDescent="0.2">
      <c r="A38" s="247"/>
      <c r="AK38" s="1146" t="s">
        <v>511</v>
      </c>
      <c r="AL38" s="1147"/>
      <c r="AM38" s="1147"/>
      <c r="AN38" s="1148"/>
      <c r="AO38" s="294">
        <v>475</v>
      </c>
      <c r="AP38" s="294">
        <v>4</v>
      </c>
      <c r="AQ38" s="295">
        <v>2</v>
      </c>
      <c r="AR38" s="283">
        <v>100</v>
      </c>
      <c r="AS38" s="290"/>
    </row>
    <row r="39" spans="1:46" ht="13.2" x14ac:dyDescent="0.2">
      <c r="A39" s="247"/>
      <c r="AK39" s="1146" t="s">
        <v>512</v>
      </c>
      <c r="AL39" s="1147"/>
      <c r="AM39" s="1147"/>
      <c r="AN39" s="1148"/>
      <c r="AO39" s="291">
        <v>-20842</v>
      </c>
      <c r="AP39" s="291">
        <v>-193</v>
      </c>
      <c r="AQ39" s="292">
        <v>-3924</v>
      </c>
      <c r="AR39" s="293">
        <v>-95.1</v>
      </c>
      <c r="AS39" s="290"/>
    </row>
    <row r="40" spans="1:46" ht="27" customHeight="1" x14ac:dyDescent="0.2">
      <c r="A40" s="247"/>
      <c r="AK40" s="1143" t="s">
        <v>513</v>
      </c>
      <c r="AL40" s="1144"/>
      <c r="AM40" s="1144"/>
      <c r="AN40" s="1145"/>
      <c r="AO40" s="291">
        <v>-6035670</v>
      </c>
      <c r="AP40" s="291">
        <v>-55991</v>
      </c>
      <c r="AQ40" s="292">
        <v>-49778</v>
      </c>
      <c r="AR40" s="293">
        <v>12.5</v>
      </c>
      <c r="AS40" s="290"/>
    </row>
    <row r="41" spans="1:46" ht="13.2" x14ac:dyDescent="0.2">
      <c r="A41" s="247"/>
      <c r="AK41" s="1149" t="s">
        <v>287</v>
      </c>
      <c r="AL41" s="1150"/>
      <c r="AM41" s="1150"/>
      <c r="AN41" s="1151"/>
      <c r="AO41" s="291">
        <v>3630516</v>
      </c>
      <c r="AP41" s="291">
        <v>33679</v>
      </c>
      <c r="AQ41" s="292">
        <v>20383</v>
      </c>
      <c r="AR41" s="293">
        <v>65.2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38" t="s">
        <v>483</v>
      </c>
      <c r="AN49" s="1140" t="s">
        <v>516</v>
      </c>
      <c r="AO49" s="1141"/>
      <c r="AP49" s="1141"/>
      <c r="AQ49" s="1141"/>
      <c r="AR49" s="1142"/>
    </row>
    <row r="50" spans="1:44" ht="13.2" x14ac:dyDescent="0.2">
      <c r="A50" s="247"/>
      <c r="AK50" s="305"/>
      <c r="AL50" s="306"/>
      <c r="AM50" s="1139"/>
      <c r="AN50" s="307" t="s">
        <v>517</v>
      </c>
      <c r="AO50" s="308" t="s">
        <v>518</v>
      </c>
      <c r="AP50" s="309" t="s">
        <v>519</v>
      </c>
      <c r="AQ50" s="310" t="s">
        <v>520</v>
      </c>
      <c r="AR50" s="311" t="s">
        <v>521</v>
      </c>
    </row>
    <row r="51" spans="1:44" ht="13.2" x14ac:dyDescent="0.2">
      <c r="A51" s="247"/>
      <c r="AK51" s="303" t="s">
        <v>522</v>
      </c>
      <c r="AL51" s="304"/>
      <c r="AM51" s="312">
        <v>4065053</v>
      </c>
      <c r="AN51" s="313">
        <v>35458</v>
      </c>
      <c r="AO51" s="314">
        <v>-19</v>
      </c>
      <c r="AP51" s="315">
        <v>72756</v>
      </c>
      <c r="AQ51" s="316">
        <v>1</v>
      </c>
      <c r="AR51" s="317">
        <v>-20</v>
      </c>
    </row>
    <row r="52" spans="1:44" ht="13.2" x14ac:dyDescent="0.2">
      <c r="A52" s="247"/>
      <c r="AK52" s="318"/>
      <c r="AL52" s="319" t="s">
        <v>523</v>
      </c>
      <c r="AM52" s="320">
        <v>1646993</v>
      </c>
      <c r="AN52" s="321">
        <v>14366</v>
      </c>
      <c r="AO52" s="322">
        <v>-43.7</v>
      </c>
      <c r="AP52" s="323">
        <v>32117</v>
      </c>
      <c r="AQ52" s="324">
        <v>-5.9</v>
      </c>
      <c r="AR52" s="325">
        <v>-37.799999999999997</v>
      </c>
    </row>
    <row r="53" spans="1:44" ht="13.2" x14ac:dyDescent="0.2">
      <c r="A53" s="247"/>
      <c r="AK53" s="303" t="s">
        <v>524</v>
      </c>
      <c r="AL53" s="304"/>
      <c r="AM53" s="312">
        <v>3401056</v>
      </c>
      <c r="AN53" s="313">
        <v>30055</v>
      </c>
      <c r="AO53" s="314">
        <v>-15.2</v>
      </c>
      <c r="AP53" s="315">
        <v>62281</v>
      </c>
      <c r="AQ53" s="316">
        <v>-14.4</v>
      </c>
      <c r="AR53" s="317">
        <v>-0.8</v>
      </c>
    </row>
    <row r="54" spans="1:44" ht="13.2" x14ac:dyDescent="0.2">
      <c r="A54" s="247"/>
      <c r="AK54" s="318"/>
      <c r="AL54" s="319" t="s">
        <v>523</v>
      </c>
      <c r="AM54" s="320">
        <v>1724411</v>
      </c>
      <c r="AN54" s="321">
        <v>15238</v>
      </c>
      <c r="AO54" s="322">
        <v>6.1</v>
      </c>
      <c r="AP54" s="323">
        <v>38152</v>
      </c>
      <c r="AQ54" s="324">
        <v>18.8</v>
      </c>
      <c r="AR54" s="325">
        <v>-12.7</v>
      </c>
    </row>
    <row r="55" spans="1:44" ht="13.2" x14ac:dyDescent="0.2">
      <c r="A55" s="247"/>
      <c r="AK55" s="303" t="s">
        <v>525</v>
      </c>
      <c r="AL55" s="304"/>
      <c r="AM55" s="312">
        <v>3056776</v>
      </c>
      <c r="AN55" s="313">
        <v>27383</v>
      </c>
      <c r="AO55" s="314">
        <v>-8.9</v>
      </c>
      <c r="AP55" s="315">
        <v>58940</v>
      </c>
      <c r="AQ55" s="316">
        <v>-5.4</v>
      </c>
      <c r="AR55" s="317">
        <v>-3.5</v>
      </c>
    </row>
    <row r="56" spans="1:44" ht="13.2" x14ac:dyDescent="0.2">
      <c r="A56" s="247"/>
      <c r="AK56" s="318"/>
      <c r="AL56" s="319" t="s">
        <v>523</v>
      </c>
      <c r="AM56" s="320">
        <v>1488167</v>
      </c>
      <c r="AN56" s="321">
        <v>13331</v>
      </c>
      <c r="AO56" s="322">
        <v>-12.5</v>
      </c>
      <c r="AP56" s="323">
        <v>33486</v>
      </c>
      <c r="AQ56" s="324">
        <v>-12.2</v>
      </c>
      <c r="AR56" s="325">
        <v>-0.3</v>
      </c>
    </row>
    <row r="57" spans="1:44" ht="13.2" x14ac:dyDescent="0.2">
      <c r="A57" s="247"/>
      <c r="AK57" s="303" t="s">
        <v>526</v>
      </c>
      <c r="AL57" s="304"/>
      <c r="AM57" s="312">
        <v>5443234</v>
      </c>
      <c r="AN57" s="313">
        <v>49598</v>
      </c>
      <c r="AO57" s="314">
        <v>81.099999999999994</v>
      </c>
      <c r="AP57" s="315">
        <v>57336</v>
      </c>
      <c r="AQ57" s="316">
        <v>-2.7</v>
      </c>
      <c r="AR57" s="317">
        <v>83.8</v>
      </c>
    </row>
    <row r="58" spans="1:44" ht="13.2" x14ac:dyDescent="0.2">
      <c r="A58" s="247"/>
      <c r="AK58" s="318"/>
      <c r="AL58" s="319" t="s">
        <v>523</v>
      </c>
      <c r="AM58" s="320">
        <v>3612343</v>
      </c>
      <c r="AN58" s="321">
        <v>32915</v>
      </c>
      <c r="AO58" s="322">
        <v>146.9</v>
      </c>
      <c r="AP58" s="323">
        <v>34481</v>
      </c>
      <c r="AQ58" s="324">
        <v>3</v>
      </c>
      <c r="AR58" s="325">
        <v>143.9</v>
      </c>
    </row>
    <row r="59" spans="1:44" ht="13.2" x14ac:dyDescent="0.2">
      <c r="A59" s="247"/>
      <c r="AK59" s="303" t="s">
        <v>527</v>
      </c>
      <c r="AL59" s="304"/>
      <c r="AM59" s="312">
        <v>6756822</v>
      </c>
      <c r="AN59" s="313">
        <v>62680</v>
      </c>
      <c r="AO59" s="314">
        <v>26.4</v>
      </c>
      <c r="AP59" s="315">
        <v>69665</v>
      </c>
      <c r="AQ59" s="316">
        <v>21.5</v>
      </c>
      <c r="AR59" s="317">
        <v>4.9000000000000004</v>
      </c>
    </row>
    <row r="60" spans="1:44" ht="13.2" x14ac:dyDescent="0.2">
      <c r="A60" s="247"/>
      <c r="AK60" s="318"/>
      <c r="AL60" s="319" t="s">
        <v>523</v>
      </c>
      <c r="AM60" s="320">
        <v>2625973</v>
      </c>
      <c r="AN60" s="321">
        <v>24360</v>
      </c>
      <c r="AO60" s="322">
        <v>-26</v>
      </c>
      <c r="AP60" s="323">
        <v>39225</v>
      </c>
      <c r="AQ60" s="324">
        <v>13.8</v>
      </c>
      <c r="AR60" s="325">
        <v>-39.799999999999997</v>
      </c>
    </row>
    <row r="61" spans="1:44" ht="13.2" x14ac:dyDescent="0.2">
      <c r="A61" s="247"/>
      <c r="AK61" s="303" t="s">
        <v>528</v>
      </c>
      <c r="AL61" s="326"/>
      <c r="AM61" s="312">
        <v>4544588</v>
      </c>
      <c r="AN61" s="313">
        <v>41035</v>
      </c>
      <c r="AO61" s="314">
        <v>12.9</v>
      </c>
      <c r="AP61" s="315">
        <v>64196</v>
      </c>
      <c r="AQ61" s="327">
        <v>0</v>
      </c>
      <c r="AR61" s="317">
        <v>12.9</v>
      </c>
    </row>
    <row r="62" spans="1:44" ht="13.2" x14ac:dyDescent="0.2">
      <c r="A62" s="247"/>
      <c r="AK62" s="318"/>
      <c r="AL62" s="319" t="s">
        <v>523</v>
      </c>
      <c r="AM62" s="320">
        <v>2219577</v>
      </c>
      <c r="AN62" s="321">
        <v>20042</v>
      </c>
      <c r="AO62" s="322">
        <v>14.2</v>
      </c>
      <c r="AP62" s="323">
        <v>35492</v>
      </c>
      <c r="AQ62" s="324">
        <v>3.5</v>
      </c>
      <c r="AR62" s="325">
        <v>10.7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btfl5rw9GXurGR57W4nAD3at8k4PDomLYwuY8ZLnxO1rLBRepd0S/9mZavEIx1pP1KdwYBy6/LmbvaqymlFw==" saltValue="y01bQyc/62Jcp6pRChkeC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en8dgsrQV8+f4kVKPuSSwPO6veRznliViYCYNra+qSrBW2PJElkNKmIGwLoZNvedClNAotQp7mmieXYl9B5NJA==" saltValue="e2Xc4qez03vFJ3i8vVWH2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P2BV1b9wJxKEHxFae8mHc7reZVEk9mt2G3onooVJMdjQZv0+9gSbcA/UX7zP45l8m3IM7aZUd8OuNvD6T0vxpQ==" saltValue="Z40xABg+Y0Fd79OpsBfg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20.96</v>
      </c>
      <c r="G47" s="12">
        <v>22.96</v>
      </c>
      <c r="H47" s="12">
        <v>24.33</v>
      </c>
      <c r="I47" s="12">
        <v>25.41</v>
      </c>
      <c r="J47" s="13">
        <v>24.01</v>
      </c>
    </row>
    <row r="48" spans="2:10" ht="57.75" customHeight="1" x14ac:dyDescent="0.2">
      <c r="B48" s="14"/>
      <c r="C48" s="1154" t="s">
        <v>4</v>
      </c>
      <c r="D48" s="1154"/>
      <c r="E48" s="1155"/>
      <c r="F48" s="15">
        <v>1.88</v>
      </c>
      <c r="G48" s="16">
        <v>7.7</v>
      </c>
      <c r="H48" s="16">
        <v>6</v>
      </c>
      <c r="I48" s="16">
        <v>0.47</v>
      </c>
      <c r="J48" s="17">
        <v>1.0900000000000001</v>
      </c>
    </row>
    <row r="49" spans="2:10" ht="57.75" customHeight="1" thickBot="1" x14ac:dyDescent="0.25">
      <c r="B49" s="18"/>
      <c r="C49" s="1156" t="s">
        <v>5</v>
      </c>
      <c r="D49" s="1156"/>
      <c r="E49" s="1157"/>
      <c r="F49" s="19" t="s">
        <v>535</v>
      </c>
      <c r="G49" s="20">
        <v>8.4499999999999993</v>
      </c>
      <c r="H49" s="20" t="s">
        <v>536</v>
      </c>
      <c r="I49" s="20" t="s">
        <v>537</v>
      </c>
      <c r="J49" s="21" t="s">
        <v>538</v>
      </c>
    </row>
    <row r="50" spans="2:10" ht="13.2" x14ac:dyDescent="0.2"/>
  </sheetData>
  <sheetProtection algorithmName="SHA-512" hashValue="qFrDlHX13FRXDIy2/b83wo5xNU1sRP1dCopVeM8IvLYt6BrksGIhoO8tAnCELdBeeMPtY3JIZ564sLOjYI25Kg==" saltValue="roBzbOhcxx/7ZPJxUTzC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539</v>
      </c>
      <c r="D34" s="1162"/>
      <c r="E34" s="1163"/>
      <c r="F34" s="32">
        <v>4.82</v>
      </c>
      <c r="G34" s="33">
        <v>6.99</v>
      </c>
      <c r="H34" s="33">
        <v>10.02</v>
      </c>
      <c r="I34" s="33">
        <v>8.81</v>
      </c>
      <c r="J34" s="34">
        <v>7.44</v>
      </c>
      <c r="K34" s="22"/>
      <c r="L34" s="22"/>
      <c r="M34" s="22"/>
      <c r="N34" s="22"/>
      <c r="O34" s="22"/>
      <c r="P34" s="22"/>
    </row>
    <row r="35" spans="1:16" ht="39" customHeight="1" x14ac:dyDescent="0.2">
      <c r="A35" s="22"/>
      <c r="B35" s="35"/>
      <c r="C35" s="1158" t="s">
        <v>540</v>
      </c>
      <c r="D35" s="1158"/>
      <c r="E35" s="1159"/>
      <c r="F35" s="36">
        <v>6.82</v>
      </c>
      <c r="G35" s="37">
        <v>6.28</v>
      </c>
      <c r="H35" s="37">
        <v>6.39</v>
      </c>
      <c r="I35" s="37">
        <v>5.94</v>
      </c>
      <c r="J35" s="38">
        <v>5.86</v>
      </c>
      <c r="K35" s="22"/>
      <c r="L35" s="22"/>
      <c r="M35" s="22"/>
      <c r="N35" s="22"/>
      <c r="O35" s="22"/>
      <c r="P35" s="22"/>
    </row>
    <row r="36" spans="1:16" ht="39" customHeight="1" x14ac:dyDescent="0.2">
      <c r="A36" s="22"/>
      <c r="B36" s="35"/>
      <c r="C36" s="1158" t="s">
        <v>541</v>
      </c>
      <c r="D36" s="1158"/>
      <c r="E36" s="1159"/>
      <c r="F36" s="36">
        <v>1.63</v>
      </c>
      <c r="G36" s="37">
        <v>1.53</v>
      </c>
      <c r="H36" s="37">
        <v>1.63</v>
      </c>
      <c r="I36" s="37">
        <v>1.61</v>
      </c>
      <c r="J36" s="38">
        <v>1.84</v>
      </c>
      <c r="K36" s="22"/>
      <c r="L36" s="22"/>
      <c r="M36" s="22"/>
      <c r="N36" s="22"/>
      <c r="O36" s="22"/>
      <c r="P36" s="22"/>
    </row>
    <row r="37" spans="1:16" ht="39" customHeight="1" x14ac:dyDescent="0.2">
      <c r="A37" s="22"/>
      <c r="B37" s="35"/>
      <c r="C37" s="1158" t="s">
        <v>542</v>
      </c>
      <c r="D37" s="1158"/>
      <c r="E37" s="1159"/>
      <c r="F37" s="36">
        <v>1.88</v>
      </c>
      <c r="G37" s="37">
        <v>7.7</v>
      </c>
      <c r="H37" s="37">
        <v>6</v>
      </c>
      <c r="I37" s="37">
        <v>0.47</v>
      </c>
      <c r="J37" s="38">
        <v>1.0900000000000001</v>
      </c>
      <c r="K37" s="22"/>
      <c r="L37" s="22"/>
      <c r="M37" s="22"/>
      <c r="N37" s="22"/>
      <c r="O37" s="22"/>
      <c r="P37" s="22"/>
    </row>
    <row r="38" spans="1:16" ht="39" customHeight="1" x14ac:dyDescent="0.2">
      <c r="A38" s="22"/>
      <c r="B38" s="35"/>
      <c r="C38" s="1158" t="s">
        <v>543</v>
      </c>
      <c r="D38" s="1158"/>
      <c r="E38" s="1159"/>
      <c r="F38" s="36">
        <v>0.02</v>
      </c>
      <c r="G38" s="37">
        <v>0.75</v>
      </c>
      <c r="H38" s="37">
        <v>1.48</v>
      </c>
      <c r="I38" s="37">
        <v>1.1200000000000001</v>
      </c>
      <c r="J38" s="38">
        <v>0.53</v>
      </c>
      <c r="K38" s="22"/>
      <c r="L38" s="22"/>
      <c r="M38" s="22"/>
      <c r="N38" s="22"/>
      <c r="O38" s="22"/>
      <c r="P38" s="22"/>
    </row>
    <row r="39" spans="1:16" ht="39" customHeight="1" x14ac:dyDescent="0.2">
      <c r="A39" s="22"/>
      <c r="B39" s="35"/>
      <c r="C39" s="1158" t="s">
        <v>544</v>
      </c>
      <c r="D39" s="1158"/>
      <c r="E39" s="1159"/>
      <c r="F39" s="36">
        <v>0.16</v>
      </c>
      <c r="G39" s="37">
        <v>0.54</v>
      </c>
      <c r="H39" s="37">
        <v>0.32</v>
      </c>
      <c r="I39" s="37">
        <v>0.06</v>
      </c>
      <c r="J39" s="38">
        <v>0.22</v>
      </c>
      <c r="K39" s="22"/>
      <c r="L39" s="22"/>
      <c r="M39" s="22"/>
      <c r="N39" s="22"/>
      <c r="O39" s="22"/>
      <c r="P39" s="22"/>
    </row>
    <row r="40" spans="1:16" ht="39" customHeight="1" x14ac:dyDescent="0.2">
      <c r="A40" s="22"/>
      <c r="B40" s="35"/>
      <c r="C40" s="1158" t="s">
        <v>545</v>
      </c>
      <c r="D40" s="1158"/>
      <c r="E40" s="1159"/>
      <c r="F40" s="36">
        <v>0</v>
      </c>
      <c r="G40" s="37">
        <v>0</v>
      </c>
      <c r="H40" s="37">
        <v>0.01</v>
      </c>
      <c r="I40" s="37">
        <v>0.01</v>
      </c>
      <c r="J40" s="38">
        <v>0.01</v>
      </c>
      <c r="K40" s="22"/>
      <c r="L40" s="22"/>
      <c r="M40" s="22"/>
      <c r="N40" s="22"/>
      <c r="O40" s="22"/>
      <c r="P40" s="22"/>
    </row>
    <row r="41" spans="1:16" ht="39" customHeight="1" x14ac:dyDescent="0.2">
      <c r="A41" s="22"/>
      <c r="B41" s="35"/>
      <c r="C41" s="1158" t="s">
        <v>546</v>
      </c>
      <c r="D41" s="1158"/>
      <c r="E41" s="1159"/>
      <c r="F41" s="36">
        <v>0</v>
      </c>
      <c r="G41" s="37">
        <v>0</v>
      </c>
      <c r="H41" s="37">
        <v>0</v>
      </c>
      <c r="I41" s="37">
        <v>0</v>
      </c>
      <c r="J41" s="38">
        <v>0.01</v>
      </c>
      <c r="K41" s="22"/>
      <c r="L41" s="22"/>
      <c r="M41" s="22"/>
      <c r="N41" s="22"/>
      <c r="O41" s="22"/>
      <c r="P41" s="22"/>
    </row>
    <row r="42" spans="1:16" ht="39" customHeight="1" x14ac:dyDescent="0.2">
      <c r="A42" s="22"/>
      <c r="B42" s="39"/>
      <c r="C42" s="1158" t="s">
        <v>547</v>
      </c>
      <c r="D42" s="1158"/>
      <c r="E42" s="1159"/>
      <c r="F42" s="36" t="s">
        <v>492</v>
      </c>
      <c r="G42" s="37" t="s">
        <v>492</v>
      </c>
      <c r="H42" s="37" t="s">
        <v>492</v>
      </c>
      <c r="I42" s="37" t="s">
        <v>492</v>
      </c>
      <c r="J42" s="38" t="s">
        <v>492</v>
      </c>
      <c r="K42" s="22"/>
      <c r="L42" s="22"/>
      <c r="M42" s="22"/>
      <c r="N42" s="22"/>
      <c r="O42" s="22"/>
      <c r="P42" s="22"/>
    </row>
    <row r="43" spans="1:16" ht="39" customHeight="1" thickBot="1" x14ac:dyDescent="0.25">
      <c r="A43" s="22"/>
      <c r="B43" s="40"/>
      <c r="C43" s="1160" t="s">
        <v>548</v>
      </c>
      <c r="D43" s="1160"/>
      <c r="E43" s="1161"/>
      <c r="F43" s="41">
        <v>0</v>
      </c>
      <c r="G43" s="42">
        <v>0</v>
      </c>
      <c r="H43" s="42">
        <v>0</v>
      </c>
      <c r="I43" s="42">
        <v>0.01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iPVScLrhUn0iK4vbQUPoIHBpBX4Bj3BRLE3BvHa/IoEi25HdD1YDhrMleF2WKCX+q4ic0OFUg0mwI99jbhs0w==" saltValue="RUYbz2QENGF3vgbvnui1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7491</v>
      </c>
      <c r="L45" s="58">
        <v>7187</v>
      </c>
      <c r="M45" s="58">
        <v>9269</v>
      </c>
      <c r="N45" s="58">
        <v>6902</v>
      </c>
      <c r="O45" s="59">
        <v>6783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492</v>
      </c>
      <c r="L46" s="62" t="s">
        <v>492</v>
      </c>
      <c r="M46" s="62" t="s">
        <v>492</v>
      </c>
      <c r="N46" s="62" t="s">
        <v>492</v>
      </c>
      <c r="O46" s="63" t="s">
        <v>492</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492</v>
      </c>
      <c r="L47" s="62" t="s">
        <v>492</v>
      </c>
      <c r="M47" s="62" t="s">
        <v>492</v>
      </c>
      <c r="N47" s="62" t="s">
        <v>492</v>
      </c>
      <c r="O47" s="63" t="s">
        <v>492</v>
      </c>
      <c r="P47" s="46"/>
      <c r="Q47" s="46"/>
      <c r="R47" s="46"/>
      <c r="S47" s="46"/>
      <c r="T47" s="46"/>
      <c r="U47" s="46"/>
    </row>
    <row r="48" spans="1:21" ht="30.75" customHeight="1" x14ac:dyDescent="0.2">
      <c r="A48" s="46"/>
      <c r="B48" s="1166"/>
      <c r="C48" s="1167"/>
      <c r="D48" s="60"/>
      <c r="E48" s="1172" t="s">
        <v>13</v>
      </c>
      <c r="F48" s="1172"/>
      <c r="G48" s="1172"/>
      <c r="H48" s="1172"/>
      <c r="I48" s="1172"/>
      <c r="J48" s="1173"/>
      <c r="K48" s="61">
        <v>3142</v>
      </c>
      <c r="L48" s="62">
        <v>2739</v>
      </c>
      <c r="M48" s="62">
        <v>2591</v>
      </c>
      <c r="N48" s="62">
        <v>2613</v>
      </c>
      <c r="O48" s="63">
        <v>2720</v>
      </c>
      <c r="P48" s="46"/>
      <c r="Q48" s="46"/>
      <c r="R48" s="46"/>
      <c r="S48" s="46"/>
      <c r="T48" s="46"/>
      <c r="U48" s="46"/>
    </row>
    <row r="49" spans="1:21" ht="30.75" customHeight="1" x14ac:dyDescent="0.2">
      <c r="A49" s="46"/>
      <c r="B49" s="1166"/>
      <c r="C49" s="1167"/>
      <c r="D49" s="60"/>
      <c r="E49" s="1172" t="s">
        <v>14</v>
      </c>
      <c r="F49" s="1172"/>
      <c r="G49" s="1172"/>
      <c r="H49" s="1172"/>
      <c r="I49" s="1172"/>
      <c r="J49" s="1173"/>
      <c r="K49" s="61">
        <v>105</v>
      </c>
      <c r="L49" s="62">
        <v>107</v>
      </c>
      <c r="M49" s="62">
        <v>107</v>
      </c>
      <c r="N49" s="62">
        <v>111</v>
      </c>
      <c r="O49" s="63">
        <v>108</v>
      </c>
      <c r="P49" s="46"/>
      <c r="Q49" s="46"/>
      <c r="R49" s="46"/>
      <c r="S49" s="46"/>
      <c r="T49" s="46"/>
      <c r="U49" s="46"/>
    </row>
    <row r="50" spans="1:21" ht="30.75" customHeight="1" x14ac:dyDescent="0.2">
      <c r="A50" s="46"/>
      <c r="B50" s="1166"/>
      <c r="C50" s="1167"/>
      <c r="D50" s="60"/>
      <c r="E50" s="1172" t="s">
        <v>15</v>
      </c>
      <c r="F50" s="1172"/>
      <c r="G50" s="1172"/>
      <c r="H50" s="1172"/>
      <c r="I50" s="1172"/>
      <c r="J50" s="1173"/>
      <c r="K50" s="61">
        <v>133</v>
      </c>
      <c r="L50" s="62">
        <v>96</v>
      </c>
      <c r="M50" s="62">
        <v>64</v>
      </c>
      <c r="N50" s="62">
        <v>33</v>
      </c>
      <c r="O50" s="63">
        <v>75</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492</v>
      </c>
      <c r="M51" s="62" t="s">
        <v>492</v>
      </c>
      <c r="N51" s="62" t="s">
        <v>492</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6443</v>
      </c>
      <c r="L52" s="62">
        <v>6167</v>
      </c>
      <c r="M52" s="62">
        <v>6111</v>
      </c>
      <c r="N52" s="62">
        <v>6166</v>
      </c>
      <c r="O52" s="63">
        <v>6057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4428</v>
      </c>
      <c r="L53" s="67">
        <v>3962</v>
      </c>
      <c r="M53" s="67">
        <v>5920</v>
      </c>
      <c r="N53" s="67">
        <v>3493</v>
      </c>
      <c r="O53" s="68">
        <v>3629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Gg6vkyObLri2HuO7z+7FVxJROHykoyGpCcJ0X7KXLOqDI7+JfLty5pUimKcWSv9fjaejKbg8KHycvNWE2e03A==" saltValue="3fBY4/fVnbixoWJOWvmb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95" t="s">
        <v>30</v>
      </c>
      <c r="C41" s="1196"/>
      <c r="D41" s="103"/>
      <c r="E41" s="1201" t="s">
        <v>31</v>
      </c>
      <c r="F41" s="1201"/>
      <c r="G41" s="1201"/>
      <c r="H41" s="1202"/>
      <c r="I41" s="330">
        <v>64457</v>
      </c>
      <c r="J41" s="331">
        <v>61169</v>
      </c>
      <c r="K41" s="331">
        <v>54578</v>
      </c>
      <c r="L41" s="331">
        <v>51647</v>
      </c>
      <c r="M41" s="332">
        <v>50220</v>
      </c>
    </row>
    <row r="42" spans="2:13" ht="27.75" customHeight="1" x14ac:dyDescent="0.2">
      <c r="B42" s="1197"/>
      <c r="C42" s="1198"/>
      <c r="D42" s="104"/>
      <c r="E42" s="1203" t="s">
        <v>32</v>
      </c>
      <c r="F42" s="1203"/>
      <c r="G42" s="1203"/>
      <c r="H42" s="1204"/>
      <c r="I42" s="333">
        <v>50</v>
      </c>
      <c r="J42" s="334">
        <v>30</v>
      </c>
      <c r="K42" s="334">
        <v>13</v>
      </c>
      <c r="L42" s="334">
        <v>6</v>
      </c>
      <c r="M42" s="335">
        <v>0</v>
      </c>
    </row>
    <row r="43" spans="2:13" ht="27.75" customHeight="1" x14ac:dyDescent="0.2">
      <c r="B43" s="1197"/>
      <c r="C43" s="1198"/>
      <c r="D43" s="104"/>
      <c r="E43" s="1203" t="s">
        <v>33</v>
      </c>
      <c r="F43" s="1203"/>
      <c r="G43" s="1203"/>
      <c r="H43" s="1204"/>
      <c r="I43" s="333">
        <v>26597</v>
      </c>
      <c r="J43" s="334">
        <v>21557</v>
      </c>
      <c r="K43" s="334">
        <v>20845</v>
      </c>
      <c r="L43" s="334">
        <v>17971</v>
      </c>
      <c r="M43" s="335">
        <v>17607</v>
      </c>
    </row>
    <row r="44" spans="2:13" ht="27.75" customHeight="1" x14ac:dyDescent="0.2">
      <c r="B44" s="1197"/>
      <c r="C44" s="1198"/>
      <c r="D44" s="104"/>
      <c r="E44" s="1203" t="s">
        <v>34</v>
      </c>
      <c r="F44" s="1203"/>
      <c r="G44" s="1203"/>
      <c r="H44" s="1204"/>
      <c r="I44" s="333">
        <v>494</v>
      </c>
      <c r="J44" s="334">
        <v>413</v>
      </c>
      <c r="K44" s="334">
        <v>317</v>
      </c>
      <c r="L44" s="334">
        <v>264</v>
      </c>
      <c r="M44" s="335">
        <v>403</v>
      </c>
    </row>
    <row r="45" spans="2:13" ht="27.75" customHeight="1" x14ac:dyDescent="0.2">
      <c r="B45" s="1197"/>
      <c r="C45" s="1198"/>
      <c r="D45" s="104"/>
      <c r="E45" s="1203" t="s">
        <v>35</v>
      </c>
      <c r="F45" s="1203"/>
      <c r="G45" s="1203"/>
      <c r="H45" s="1204"/>
      <c r="I45" s="333">
        <v>5521</v>
      </c>
      <c r="J45" s="334">
        <v>5363</v>
      </c>
      <c r="K45" s="334">
        <v>5773</v>
      </c>
      <c r="L45" s="334">
        <v>6098</v>
      </c>
      <c r="M45" s="335">
        <v>6112</v>
      </c>
    </row>
    <row r="46" spans="2:13" ht="27.75" customHeight="1" x14ac:dyDescent="0.2">
      <c r="B46" s="1197"/>
      <c r="C46" s="1198"/>
      <c r="D46" s="105"/>
      <c r="E46" s="1203" t="s">
        <v>36</v>
      </c>
      <c r="F46" s="1203"/>
      <c r="G46" s="1203"/>
      <c r="H46" s="1204"/>
      <c r="I46" s="333" t="s">
        <v>492</v>
      </c>
      <c r="J46" s="334" t="s">
        <v>492</v>
      </c>
      <c r="K46" s="334" t="s">
        <v>492</v>
      </c>
      <c r="L46" s="334" t="s">
        <v>492</v>
      </c>
      <c r="M46" s="335" t="s">
        <v>492</v>
      </c>
    </row>
    <row r="47" spans="2:13" ht="27.75" customHeight="1" x14ac:dyDescent="0.2">
      <c r="B47" s="1197"/>
      <c r="C47" s="1198"/>
      <c r="D47" s="106"/>
      <c r="E47" s="1205" t="s">
        <v>37</v>
      </c>
      <c r="F47" s="1206"/>
      <c r="G47" s="1206"/>
      <c r="H47" s="1207"/>
      <c r="I47" s="333" t="s">
        <v>492</v>
      </c>
      <c r="J47" s="334" t="s">
        <v>492</v>
      </c>
      <c r="K47" s="334" t="s">
        <v>492</v>
      </c>
      <c r="L47" s="334" t="s">
        <v>492</v>
      </c>
      <c r="M47" s="335" t="s">
        <v>492</v>
      </c>
    </row>
    <row r="48" spans="2:13" ht="27.75" customHeight="1" x14ac:dyDescent="0.2">
      <c r="B48" s="1197"/>
      <c r="C48" s="1198"/>
      <c r="D48" s="104"/>
      <c r="E48" s="1203" t="s">
        <v>38</v>
      </c>
      <c r="F48" s="1203"/>
      <c r="G48" s="1203"/>
      <c r="H48" s="1204"/>
      <c r="I48" s="333" t="s">
        <v>492</v>
      </c>
      <c r="J48" s="334" t="s">
        <v>492</v>
      </c>
      <c r="K48" s="334" t="s">
        <v>492</v>
      </c>
      <c r="L48" s="334" t="s">
        <v>492</v>
      </c>
      <c r="M48" s="335" t="s">
        <v>492</v>
      </c>
    </row>
    <row r="49" spans="2:13" ht="27.75" customHeight="1" x14ac:dyDescent="0.2">
      <c r="B49" s="1199"/>
      <c r="C49" s="1200"/>
      <c r="D49" s="104"/>
      <c r="E49" s="1203" t="s">
        <v>39</v>
      </c>
      <c r="F49" s="1203"/>
      <c r="G49" s="1203"/>
      <c r="H49" s="1204"/>
      <c r="I49" s="333" t="s">
        <v>492</v>
      </c>
      <c r="J49" s="334" t="s">
        <v>492</v>
      </c>
      <c r="K49" s="334" t="s">
        <v>492</v>
      </c>
      <c r="L49" s="334" t="s">
        <v>492</v>
      </c>
      <c r="M49" s="335" t="s">
        <v>492</v>
      </c>
    </row>
    <row r="50" spans="2:13" ht="27.75" customHeight="1" x14ac:dyDescent="0.2">
      <c r="B50" s="1208" t="s">
        <v>40</v>
      </c>
      <c r="C50" s="1209"/>
      <c r="D50" s="107"/>
      <c r="E50" s="1203" t="s">
        <v>41</v>
      </c>
      <c r="F50" s="1203"/>
      <c r="G50" s="1203"/>
      <c r="H50" s="1204"/>
      <c r="I50" s="333">
        <v>12234</v>
      </c>
      <c r="J50" s="334">
        <v>12932</v>
      </c>
      <c r="K50" s="334">
        <v>12221</v>
      </c>
      <c r="L50" s="334">
        <v>13394</v>
      </c>
      <c r="M50" s="335">
        <v>12798</v>
      </c>
    </row>
    <row r="51" spans="2:13" ht="27.75" customHeight="1" x14ac:dyDescent="0.2">
      <c r="B51" s="1197"/>
      <c r="C51" s="1198"/>
      <c r="D51" s="104"/>
      <c r="E51" s="1203" t="s">
        <v>42</v>
      </c>
      <c r="F51" s="1203"/>
      <c r="G51" s="1203"/>
      <c r="H51" s="1204"/>
      <c r="I51" s="333">
        <v>212</v>
      </c>
      <c r="J51" s="334">
        <v>195</v>
      </c>
      <c r="K51" s="334">
        <v>178</v>
      </c>
      <c r="L51" s="334">
        <v>167</v>
      </c>
      <c r="M51" s="335">
        <v>157</v>
      </c>
    </row>
    <row r="52" spans="2:13" ht="27.75" customHeight="1" x14ac:dyDescent="0.2">
      <c r="B52" s="1199"/>
      <c r="C52" s="1200"/>
      <c r="D52" s="104"/>
      <c r="E52" s="1203" t="s">
        <v>43</v>
      </c>
      <c r="F52" s="1203"/>
      <c r="G52" s="1203"/>
      <c r="H52" s="1204"/>
      <c r="I52" s="333">
        <v>63905</v>
      </c>
      <c r="J52" s="334">
        <v>61097</v>
      </c>
      <c r="K52" s="334">
        <v>57557</v>
      </c>
      <c r="L52" s="334">
        <v>55395</v>
      </c>
      <c r="M52" s="335">
        <v>53222</v>
      </c>
    </row>
    <row r="53" spans="2:13" ht="27.75" customHeight="1" thickBot="1" x14ac:dyDescent="0.25">
      <c r="B53" s="1210" t="s">
        <v>19</v>
      </c>
      <c r="C53" s="1211"/>
      <c r="D53" s="108"/>
      <c r="E53" s="1212" t="s">
        <v>44</v>
      </c>
      <c r="F53" s="1212"/>
      <c r="G53" s="1212"/>
      <c r="H53" s="1213"/>
      <c r="I53" s="336">
        <v>20768</v>
      </c>
      <c r="J53" s="337">
        <v>14308</v>
      </c>
      <c r="K53" s="337">
        <v>11569</v>
      </c>
      <c r="L53" s="337">
        <v>7029</v>
      </c>
      <c r="M53" s="338">
        <v>8165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LrTU4oh1gC8PvIJSnz13GQPwvGp/XP7VV0fNcjy4hk/j20k601AsX9c3R+HU/Q7LRfKFHhh1LKgrwmob8zAVw==" saltValue="lkZM9nmXhYx8EiVljtA8/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22" t="s">
        <v>46</v>
      </c>
      <c r="D55" s="1222"/>
      <c r="E55" s="1223"/>
      <c r="F55" s="339">
        <v>8321</v>
      </c>
      <c r="G55" s="339">
        <v>8861</v>
      </c>
      <c r="H55" s="340">
        <v>8423</v>
      </c>
    </row>
    <row r="56" spans="2:8" ht="52.5" customHeight="1" x14ac:dyDescent="0.2">
      <c r="B56" s="120"/>
      <c r="C56" s="1224" t="s">
        <v>47</v>
      </c>
      <c r="D56" s="1224"/>
      <c r="E56" s="1225"/>
      <c r="F56" s="341">
        <v>306</v>
      </c>
      <c r="G56" s="341">
        <v>673</v>
      </c>
      <c r="H56" s="342">
        <v>483</v>
      </c>
    </row>
    <row r="57" spans="2:8" ht="53.25" customHeight="1" x14ac:dyDescent="0.2">
      <c r="B57" s="120"/>
      <c r="C57" s="1226" t="s">
        <v>48</v>
      </c>
      <c r="D57" s="1226"/>
      <c r="E57" s="1227"/>
      <c r="F57" s="343">
        <v>2641</v>
      </c>
      <c r="G57" s="343">
        <v>2673</v>
      </c>
      <c r="H57" s="344">
        <v>2455</v>
      </c>
    </row>
    <row r="58" spans="2:8" ht="45.75" customHeight="1" x14ac:dyDescent="0.2">
      <c r="B58" s="121"/>
      <c r="C58" s="1214" t="s">
        <v>554</v>
      </c>
      <c r="D58" s="1215"/>
      <c r="E58" s="1216"/>
      <c r="F58" s="345">
        <v>1966</v>
      </c>
      <c r="G58" s="345">
        <v>1879</v>
      </c>
      <c r="H58" s="346">
        <v>1684</v>
      </c>
    </row>
    <row r="59" spans="2:8" ht="45.75" customHeight="1" x14ac:dyDescent="0.2">
      <c r="B59" s="121"/>
      <c r="C59" s="1214" t="s">
        <v>556</v>
      </c>
      <c r="D59" s="1215"/>
      <c r="E59" s="1216"/>
      <c r="F59" s="345">
        <v>132</v>
      </c>
      <c r="G59" s="345">
        <v>173</v>
      </c>
      <c r="H59" s="346">
        <v>242</v>
      </c>
    </row>
    <row r="60" spans="2:8" ht="45.75" customHeight="1" x14ac:dyDescent="0.2">
      <c r="B60" s="121"/>
      <c r="C60" s="1214" t="s">
        <v>555</v>
      </c>
      <c r="D60" s="1215"/>
      <c r="E60" s="1216"/>
      <c r="F60" s="345">
        <v>36</v>
      </c>
      <c r="G60" s="345">
        <v>215</v>
      </c>
      <c r="H60" s="346">
        <v>215</v>
      </c>
    </row>
    <row r="61" spans="2:8" ht="45.75" customHeight="1" x14ac:dyDescent="0.2">
      <c r="B61" s="121"/>
      <c r="C61" s="1214" t="s">
        <v>557</v>
      </c>
      <c r="D61" s="1215"/>
      <c r="E61" s="1216"/>
      <c r="F61" s="345">
        <v>163</v>
      </c>
      <c r="G61" s="345">
        <v>122</v>
      </c>
      <c r="H61" s="346">
        <v>80</v>
      </c>
    </row>
    <row r="62" spans="2:8" ht="45.75" customHeight="1" thickBot="1" x14ac:dyDescent="0.25">
      <c r="B62" s="122"/>
      <c r="C62" s="1217" t="s">
        <v>558</v>
      </c>
      <c r="D62" s="1218"/>
      <c r="E62" s="1219"/>
      <c r="F62" s="347">
        <v>133</v>
      </c>
      <c r="G62" s="347">
        <v>104</v>
      </c>
      <c r="H62" s="348">
        <v>74</v>
      </c>
    </row>
    <row r="63" spans="2:8" ht="52.5" customHeight="1" thickBot="1" x14ac:dyDescent="0.25">
      <c r="B63" s="123"/>
      <c r="C63" s="1220" t="s">
        <v>49</v>
      </c>
      <c r="D63" s="1220"/>
      <c r="E63" s="1221"/>
      <c r="F63" s="349">
        <v>11268</v>
      </c>
      <c r="G63" s="349">
        <v>12207</v>
      </c>
      <c r="H63" s="350">
        <v>11360</v>
      </c>
    </row>
    <row r="64" spans="2:8" ht="13.2" x14ac:dyDescent="0.2"/>
  </sheetData>
  <sheetProtection algorithmName="SHA-512" hashValue="Kbhx0oXJqMNHN77R2bxpaTSv0gIFaY5rlznYq89tVqVKdsEfQ+uw/fBii11rzUAzG59juWrcif2675RDY4bTCg==" saltValue="WyGT7pL31ddL1SsIm8gf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96" zoomScaleNormal="96"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578</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530</v>
      </c>
      <c r="BQ50" s="1241"/>
      <c r="BR50" s="1241"/>
      <c r="BS50" s="1241"/>
      <c r="BT50" s="1241"/>
      <c r="BU50" s="1241"/>
      <c r="BV50" s="1241"/>
      <c r="BW50" s="1241"/>
      <c r="BX50" s="1241" t="s">
        <v>531</v>
      </c>
      <c r="BY50" s="1241"/>
      <c r="BZ50" s="1241"/>
      <c r="CA50" s="1241"/>
      <c r="CB50" s="1241"/>
      <c r="CC50" s="1241"/>
      <c r="CD50" s="1241"/>
      <c r="CE50" s="1241"/>
      <c r="CF50" s="1241" t="s">
        <v>532</v>
      </c>
      <c r="CG50" s="1241"/>
      <c r="CH50" s="1241"/>
      <c r="CI50" s="1241"/>
      <c r="CJ50" s="1241"/>
      <c r="CK50" s="1241"/>
      <c r="CL50" s="1241"/>
      <c r="CM50" s="1241"/>
      <c r="CN50" s="1241" t="s">
        <v>533</v>
      </c>
      <c r="CO50" s="1241"/>
      <c r="CP50" s="1241"/>
      <c r="CQ50" s="1241"/>
      <c r="CR50" s="1241"/>
      <c r="CS50" s="1241"/>
      <c r="CT50" s="1241"/>
      <c r="CU50" s="1241"/>
      <c r="CV50" s="1241" t="s">
        <v>534</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579</v>
      </c>
      <c r="AO51" s="1244"/>
      <c r="AP51" s="1244"/>
      <c r="AQ51" s="1244"/>
      <c r="AR51" s="1244"/>
      <c r="AS51" s="1244"/>
      <c r="AT51" s="1244"/>
      <c r="AU51" s="1244"/>
      <c r="AV51" s="1244"/>
      <c r="AW51" s="1244"/>
      <c r="AX51" s="1244"/>
      <c r="AY51" s="1244"/>
      <c r="AZ51" s="1244"/>
      <c r="BA51" s="1244"/>
      <c r="BB51" s="1244" t="s">
        <v>580</v>
      </c>
      <c r="BC51" s="1244"/>
      <c r="BD51" s="1244"/>
      <c r="BE51" s="1244"/>
      <c r="BF51" s="1244"/>
      <c r="BG51" s="1244"/>
      <c r="BH51" s="1244"/>
      <c r="BI51" s="1244"/>
      <c r="BJ51" s="1244"/>
      <c r="BK51" s="1244"/>
      <c r="BL51" s="1244"/>
      <c r="BM51" s="1244"/>
      <c r="BN51" s="1244"/>
      <c r="BO51" s="1244"/>
      <c r="BP51" s="1242">
        <v>73.900000000000006</v>
      </c>
      <c r="BQ51" s="1242"/>
      <c r="BR51" s="1242"/>
      <c r="BS51" s="1242"/>
      <c r="BT51" s="1242"/>
      <c r="BU51" s="1242"/>
      <c r="BV51" s="1242"/>
      <c r="BW51" s="1242"/>
      <c r="BX51" s="1242">
        <v>48.8</v>
      </c>
      <c r="BY51" s="1242"/>
      <c r="BZ51" s="1242"/>
      <c r="CA51" s="1242"/>
      <c r="CB51" s="1242"/>
      <c r="CC51" s="1242"/>
      <c r="CD51" s="1242"/>
      <c r="CE51" s="1242"/>
      <c r="CF51" s="1242">
        <v>41.1</v>
      </c>
      <c r="CG51" s="1242"/>
      <c r="CH51" s="1242"/>
      <c r="CI51" s="1242"/>
      <c r="CJ51" s="1242"/>
      <c r="CK51" s="1242"/>
      <c r="CL51" s="1242"/>
      <c r="CM51" s="1242"/>
      <c r="CN51" s="1242">
        <v>24.4</v>
      </c>
      <c r="CO51" s="1242"/>
      <c r="CP51" s="1242"/>
      <c r="CQ51" s="1242"/>
      <c r="CR51" s="1242"/>
      <c r="CS51" s="1242"/>
      <c r="CT51" s="1242"/>
      <c r="CU51" s="1242"/>
      <c r="CV51" s="1242">
        <v>28.1</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581</v>
      </c>
      <c r="BC53" s="1244"/>
      <c r="BD53" s="1244"/>
      <c r="BE53" s="1244"/>
      <c r="BF53" s="1244"/>
      <c r="BG53" s="1244"/>
      <c r="BH53" s="1244"/>
      <c r="BI53" s="1244"/>
      <c r="BJ53" s="1244"/>
      <c r="BK53" s="1244"/>
      <c r="BL53" s="1244"/>
      <c r="BM53" s="1244"/>
      <c r="BN53" s="1244"/>
      <c r="BO53" s="1244"/>
      <c r="BP53" s="1242">
        <v>56.8</v>
      </c>
      <c r="BQ53" s="1242"/>
      <c r="BR53" s="1242"/>
      <c r="BS53" s="1242"/>
      <c r="BT53" s="1242"/>
      <c r="BU53" s="1242"/>
      <c r="BV53" s="1242"/>
      <c r="BW53" s="1242"/>
      <c r="BX53" s="1242">
        <v>58.6</v>
      </c>
      <c r="BY53" s="1242"/>
      <c r="BZ53" s="1242"/>
      <c r="CA53" s="1242"/>
      <c r="CB53" s="1242"/>
      <c r="CC53" s="1242"/>
      <c r="CD53" s="1242"/>
      <c r="CE53" s="1242"/>
      <c r="CF53" s="1242">
        <v>60.4</v>
      </c>
      <c r="CG53" s="1242"/>
      <c r="CH53" s="1242"/>
      <c r="CI53" s="1242"/>
      <c r="CJ53" s="1242"/>
      <c r="CK53" s="1242"/>
      <c r="CL53" s="1242"/>
      <c r="CM53" s="1242"/>
      <c r="CN53" s="1242">
        <v>62.1</v>
      </c>
      <c r="CO53" s="1242"/>
      <c r="CP53" s="1242"/>
      <c r="CQ53" s="1242"/>
      <c r="CR53" s="1242"/>
      <c r="CS53" s="1242"/>
      <c r="CT53" s="1242"/>
      <c r="CU53" s="1242"/>
      <c r="CV53" s="1242">
        <v>63.8</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582</v>
      </c>
      <c r="AO55" s="1241"/>
      <c r="AP55" s="1241"/>
      <c r="AQ55" s="1241"/>
      <c r="AR55" s="1241"/>
      <c r="AS55" s="1241"/>
      <c r="AT55" s="1241"/>
      <c r="AU55" s="1241"/>
      <c r="AV55" s="1241"/>
      <c r="AW55" s="1241"/>
      <c r="AX55" s="1241"/>
      <c r="AY55" s="1241"/>
      <c r="AZ55" s="1241"/>
      <c r="BA55" s="1241"/>
      <c r="BB55" s="1244" t="s">
        <v>580</v>
      </c>
      <c r="BC55" s="1244"/>
      <c r="BD55" s="1244"/>
      <c r="BE55" s="1244"/>
      <c r="BF55" s="1244"/>
      <c r="BG55" s="1244"/>
      <c r="BH55" s="1244"/>
      <c r="BI55" s="1244"/>
      <c r="BJ55" s="1244"/>
      <c r="BK55" s="1244"/>
      <c r="BL55" s="1244"/>
      <c r="BM55" s="1244"/>
      <c r="BN55" s="1244"/>
      <c r="BO55" s="1244"/>
      <c r="BP55" s="1242">
        <v>46.9</v>
      </c>
      <c r="BQ55" s="1242"/>
      <c r="BR55" s="1242"/>
      <c r="BS55" s="1242"/>
      <c r="BT55" s="1242"/>
      <c r="BU55" s="1242"/>
      <c r="BV55" s="1242"/>
      <c r="BW55" s="1242"/>
      <c r="BX55" s="1242">
        <v>45.3</v>
      </c>
      <c r="BY55" s="1242"/>
      <c r="BZ55" s="1242"/>
      <c r="CA55" s="1242"/>
      <c r="CB55" s="1242"/>
      <c r="CC55" s="1242"/>
      <c r="CD55" s="1242"/>
      <c r="CE55" s="1242"/>
      <c r="CF55" s="1242">
        <v>38.9</v>
      </c>
      <c r="CG55" s="1242"/>
      <c r="CH55" s="1242"/>
      <c r="CI55" s="1242"/>
      <c r="CJ55" s="1242"/>
      <c r="CK55" s="1242"/>
      <c r="CL55" s="1242"/>
      <c r="CM55" s="1242"/>
      <c r="CN55" s="1242">
        <v>34.299999999999997</v>
      </c>
      <c r="CO55" s="1242"/>
      <c r="CP55" s="1242"/>
      <c r="CQ55" s="1242"/>
      <c r="CR55" s="1242"/>
      <c r="CS55" s="1242"/>
      <c r="CT55" s="1242"/>
      <c r="CU55" s="1242"/>
      <c r="CV55" s="1242">
        <v>37</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581</v>
      </c>
      <c r="BC57" s="1244"/>
      <c r="BD57" s="1244"/>
      <c r="BE57" s="1244"/>
      <c r="BF57" s="1244"/>
      <c r="BG57" s="1244"/>
      <c r="BH57" s="1244"/>
      <c r="BI57" s="1244"/>
      <c r="BJ57" s="1244"/>
      <c r="BK57" s="1244"/>
      <c r="BL57" s="1244"/>
      <c r="BM57" s="1244"/>
      <c r="BN57" s="1244"/>
      <c r="BO57" s="1244"/>
      <c r="BP57" s="1242">
        <v>60.9</v>
      </c>
      <c r="BQ57" s="1242"/>
      <c r="BR57" s="1242"/>
      <c r="BS57" s="1242"/>
      <c r="BT57" s="1242"/>
      <c r="BU57" s="1242"/>
      <c r="BV57" s="1242"/>
      <c r="BW57" s="1242"/>
      <c r="BX57" s="1242">
        <v>64</v>
      </c>
      <c r="BY57" s="1242"/>
      <c r="BZ57" s="1242"/>
      <c r="CA57" s="1242"/>
      <c r="CB57" s="1242"/>
      <c r="CC57" s="1242"/>
      <c r="CD57" s="1242"/>
      <c r="CE57" s="1242"/>
      <c r="CF57" s="1242">
        <v>65.5</v>
      </c>
      <c r="CG57" s="1242"/>
      <c r="CH57" s="1242"/>
      <c r="CI57" s="1242"/>
      <c r="CJ57" s="1242"/>
      <c r="CK57" s="1242"/>
      <c r="CL57" s="1242"/>
      <c r="CM57" s="1242"/>
      <c r="CN57" s="1242">
        <v>66.900000000000006</v>
      </c>
      <c r="CO57" s="1242"/>
      <c r="CP57" s="1242"/>
      <c r="CQ57" s="1242"/>
      <c r="CR57" s="1242"/>
      <c r="CS57" s="1242"/>
      <c r="CT57" s="1242"/>
      <c r="CU57" s="1242"/>
      <c r="CV57" s="1242">
        <v>68.7</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583</v>
      </c>
    </row>
    <row r="64" spans="1:109" ht="13.2" x14ac:dyDescent="0.2">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ustomHeight="1" x14ac:dyDescent="0.2">
      <c r="B65" s="247"/>
      <c r="AN65" s="1228" t="s">
        <v>584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578</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530</v>
      </c>
      <c r="BQ72" s="1241"/>
      <c r="BR72" s="1241"/>
      <c r="BS72" s="1241"/>
      <c r="BT72" s="1241"/>
      <c r="BU72" s="1241"/>
      <c r="BV72" s="1241"/>
      <c r="BW72" s="1241"/>
      <c r="BX72" s="1241" t="s">
        <v>531</v>
      </c>
      <c r="BY72" s="1241"/>
      <c r="BZ72" s="1241"/>
      <c r="CA72" s="1241"/>
      <c r="CB72" s="1241"/>
      <c r="CC72" s="1241"/>
      <c r="CD72" s="1241"/>
      <c r="CE72" s="1241"/>
      <c r="CF72" s="1241" t="s">
        <v>532</v>
      </c>
      <c r="CG72" s="1241"/>
      <c r="CH72" s="1241"/>
      <c r="CI72" s="1241"/>
      <c r="CJ72" s="1241"/>
      <c r="CK72" s="1241"/>
      <c r="CL72" s="1241"/>
      <c r="CM72" s="1241"/>
      <c r="CN72" s="1241" t="s">
        <v>533</v>
      </c>
      <c r="CO72" s="1241"/>
      <c r="CP72" s="1241"/>
      <c r="CQ72" s="1241"/>
      <c r="CR72" s="1241"/>
      <c r="CS72" s="1241"/>
      <c r="CT72" s="1241"/>
      <c r="CU72" s="1241"/>
      <c r="CV72" s="1241" t="s">
        <v>534</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579</v>
      </c>
      <c r="AO73" s="1244"/>
      <c r="AP73" s="1244"/>
      <c r="AQ73" s="1244"/>
      <c r="AR73" s="1244"/>
      <c r="AS73" s="1244"/>
      <c r="AT73" s="1244"/>
      <c r="AU73" s="1244"/>
      <c r="AV73" s="1244"/>
      <c r="AW73" s="1244"/>
      <c r="AX73" s="1244"/>
      <c r="AY73" s="1244"/>
      <c r="AZ73" s="1244"/>
      <c r="BA73" s="1244"/>
      <c r="BB73" s="1244" t="s">
        <v>580</v>
      </c>
      <c r="BC73" s="1244"/>
      <c r="BD73" s="1244"/>
      <c r="BE73" s="1244"/>
      <c r="BF73" s="1244"/>
      <c r="BG73" s="1244"/>
      <c r="BH73" s="1244"/>
      <c r="BI73" s="1244"/>
      <c r="BJ73" s="1244"/>
      <c r="BK73" s="1244"/>
      <c r="BL73" s="1244"/>
      <c r="BM73" s="1244"/>
      <c r="BN73" s="1244"/>
      <c r="BO73" s="1244"/>
      <c r="BP73" s="1242">
        <v>73.900000000000006</v>
      </c>
      <c r="BQ73" s="1242"/>
      <c r="BR73" s="1242"/>
      <c r="BS73" s="1242"/>
      <c r="BT73" s="1242"/>
      <c r="BU73" s="1242"/>
      <c r="BV73" s="1242"/>
      <c r="BW73" s="1242"/>
      <c r="BX73" s="1242">
        <v>48.8</v>
      </c>
      <c r="BY73" s="1242"/>
      <c r="BZ73" s="1242"/>
      <c r="CA73" s="1242"/>
      <c r="CB73" s="1242"/>
      <c r="CC73" s="1242"/>
      <c r="CD73" s="1242"/>
      <c r="CE73" s="1242"/>
      <c r="CF73" s="1242">
        <v>41.1</v>
      </c>
      <c r="CG73" s="1242"/>
      <c r="CH73" s="1242"/>
      <c r="CI73" s="1242"/>
      <c r="CJ73" s="1242"/>
      <c r="CK73" s="1242"/>
      <c r="CL73" s="1242"/>
      <c r="CM73" s="1242"/>
      <c r="CN73" s="1242">
        <v>24.4</v>
      </c>
      <c r="CO73" s="1242"/>
      <c r="CP73" s="1242"/>
      <c r="CQ73" s="1242"/>
      <c r="CR73" s="1242"/>
      <c r="CS73" s="1242"/>
      <c r="CT73" s="1242"/>
      <c r="CU73" s="1242"/>
      <c r="CV73" s="1242">
        <v>28.1</v>
      </c>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585</v>
      </c>
      <c r="BC75" s="1244"/>
      <c r="BD75" s="1244"/>
      <c r="BE75" s="1244"/>
      <c r="BF75" s="1244"/>
      <c r="BG75" s="1244"/>
      <c r="BH75" s="1244"/>
      <c r="BI75" s="1244"/>
      <c r="BJ75" s="1244"/>
      <c r="BK75" s="1244"/>
      <c r="BL75" s="1244"/>
      <c r="BM75" s="1244"/>
      <c r="BN75" s="1244"/>
      <c r="BO75" s="1244"/>
      <c r="BP75" s="1242">
        <v>16.2</v>
      </c>
      <c r="BQ75" s="1242"/>
      <c r="BR75" s="1242"/>
      <c r="BS75" s="1242"/>
      <c r="BT75" s="1242"/>
      <c r="BU75" s="1242"/>
      <c r="BV75" s="1242"/>
      <c r="BW75" s="1242"/>
      <c r="BX75" s="1242">
        <v>15</v>
      </c>
      <c r="BY75" s="1242"/>
      <c r="BZ75" s="1242"/>
      <c r="CA75" s="1242"/>
      <c r="CB75" s="1242"/>
      <c r="CC75" s="1242"/>
      <c r="CD75" s="1242"/>
      <c r="CE75" s="1242"/>
      <c r="CF75" s="1242">
        <v>16.7</v>
      </c>
      <c r="CG75" s="1242"/>
      <c r="CH75" s="1242"/>
      <c r="CI75" s="1242"/>
      <c r="CJ75" s="1242"/>
      <c r="CK75" s="1242"/>
      <c r="CL75" s="1242"/>
      <c r="CM75" s="1242"/>
      <c r="CN75" s="1242">
        <v>15.5</v>
      </c>
      <c r="CO75" s="1242"/>
      <c r="CP75" s="1242"/>
      <c r="CQ75" s="1242"/>
      <c r="CR75" s="1242"/>
      <c r="CS75" s="1242"/>
      <c r="CT75" s="1242"/>
      <c r="CU75" s="1242"/>
      <c r="CV75" s="1242">
        <v>15.2</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582</v>
      </c>
      <c r="AO77" s="1241"/>
      <c r="AP77" s="1241"/>
      <c r="AQ77" s="1241"/>
      <c r="AR77" s="1241"/>
      <c r="AS77" s="1241"/>
      <c r="AT77" s="1241"/>
      <c r="AU77" s="1241"/>
      <c r="AV77" s="1241"/>
      <c r="AW77" s="1241"/>
      <c r="AX77" s="1241"/>
      <c r="AY77" s="1241"/>
      <c r="AZ77" s="1241"/>
      <c r="BA77" s="1241"/>
      <c r="BB77" s="1244" t="s">
        <v>580</v>
      </c>
      <c r="BC77" s="1244"/>
      <c r="BD77" s="1244"/>
      <c r="BE77" s="1244"/>
      <c r="BF77" s="1244"/>
      <c r="BG77" s="1244"/>
      <c r="BH77" s="1244"/>
      <c r="BI77" s="1244"/>
      <c r="BJ77" s="1244"/>
      <c r="BK77" s="1244"/>
      <c r="BL77" s="1244"/>
      <c r="BM77" s="1244"/>
      <c r="BN77" s="1244"/>
      <c r="BO77" s="1244"/>
      <c r="BP77" s="1242">
        <v>46.9</v>
      </c>
      <c r="BQ77" s="1242"/>
      <c r="BR77" s="1242"/>
      <c r="BS77" s="1242"/>
      <c r="BT77" s="1242"/>
      <c r="BU77" s="1242"/>
      <c r="BV77" s="1242"/>
      <c r="BW77" s="1242"/>
      <c r="BX77" s="1242">
        <v>45.3</v>
      </c>
      <c r="BY77" s="1242"/>
      <c r="BZ77" s="1242"/>
      <c r="CA77" s="1242"/>
      <c r="CB77" s="1242"/>
      <c r="CC77" s="1242"/>
      <c r="CD77" s="1242"/>
      <c r="CE77" s="1242"/>
      <c r="CF77" s="1242">
        <v>38.9</v>
      </c>
      <c r="CG77" s="1242"/>
      <c r="CH77" s="1242"/>
      <c r="CI77" s="1242"/>
      <c r="CJ77" s="1242"/>
      <c r="CK77" s="1242"/>
      <c r="CL77" s="1242"/>
      <c r="CM77" s="1242"/>
      <c r="CN77" s="1242">
        <v>34.299999999999997</v>
      </c>
      <c r="CO77" s="1242"/>
      <c r="CP77" s="1242"/>
      <c r="CQ77" s="1242"/>
      <c r="CR77" s="1242"/>
      <c r="CS77" s="1242"/>
      <c r="CT77" s="1242"/>
      <c r="CU77" s="1242"/>
      <c r="CV77" s="1242">
        <v>37</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585</v>
      </c>
      <c r="BC79" s="1244"/>
      <c r="BD79" s="1244"/>
      <c r="BE79" s="1244"/>
      <c r="BF79" s="1244"/>
      <c r="BG79" s="1244"/>
      <c r="BH79" s="1244"/>
      <c r="BI79" s="1244"/>
      <c r="BJ79" s="1244"/>
      <c r="BK79" s="1244"/>
      <c r="BL79" s="1244"/>
      <c r="BM79" s="1244"/>
      <c r="BN79" s="1244"/>
      <c r="BO79" s="1244"/>
      <c r="BP79" s="1242">
        <v>7.2</v>
      </c>
      <c r="BQ79" s="1242"/>
      <c r="BR79" s="1242"/>
      <c r="BS79" s="1242"/>
      <c r="BT79" s="1242"/>
      <c r="BU79" s="1242"/>
      <c r="BV79" s="1242"/>
      <c r="BW79" s="1242"/>
      <c r="BX79" s="1242">
        <v>7.9</v>
      </c>
      <c r="BY79" s="1242"/>
      <c r="BZ79" s="1242"/>
      <c r="CA79" s="1242"/>
      <c r="CB79" s="1242"/>
      <c r="CC79" s="1242"/>
      <c r="CD79" s="1242"/>
      <c r="CE79" s="1242"/>
      <c r="CF79" s="1242">
        <v>8.1999999999999993</v>
      </c>
      <c r="CG79" s="1242"/>
      <c r="CH79" s="1242"/>
      <c r="CI79" s="1242"/>
      <c r="CJ79" s="1242"/>
      <c r="CK79" s="1242"/>
      <c r="CL79" s="1242"/>
      <c r="CM79" s="1242"/>
      <c r="CN79" s="1242">
        <v>8.4</v>
      </c>
      <c r="CO79" s="1242"/>
      <c r="CP79" s="1242"/>
      <c r="CQ79" s="1242"/>
      <c r="CR79" s="1242"/>
      <c r="CS79" s="1242"/>
      <c r="CT79" s="1242"/>
      <c r="CU79" s="1242"/>
      <c r="CV79" s="1242">
        <v>8.5</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9LI3AZU8dBzisWMMlLZQrgCzPHUUrHgrmZpkG2aSee0gGdJMVQhfOOHHEqgeIC7kyIMykMHQSMang9fidrtzg==" saltValue="3QyRikGpl1sDGkbKcLxnS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W6SZ20VzJHh7chYypJYIHntYDCi+nF7ST33oSG7G51N8dXZ7FdBGYVQN4LGwzePO8AF6zk8ibgqKbZgyVRGFXA==" saltValue="9B8SQ8QCwqowDLln6kNU3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7" zoomScaleNormal="87"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1/fPJuHAv/L5OQ+QZp5FehFO47oBZJ1UEz21vuio12cOicACZzv7I3XIcMVmGJrLn39kVmk7gIbMv2oqlq+y0A==" saltValue="CHXgeTJ24DpRFe53ZRWtl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35458</v>
      </c>
      <c r="E3" s="142"/>
      <c r="F3" s="143">
        <v>72756</v>
      </c>
      <c r="G3" s="144"/>
      <c r="H3" s="145"/>
    </row>
    <row r="4" spans="1:8" x14ac:dyDescent="0.2">
      <c r="A4" s="146"/>
      <c r="B4" s="147"/>
      <c r="C4" s="148"/>
      <c r="D4" s="149">
        <v>14366</v>
      </c>
      <c r="E4" s="150"/>
      <c r="F4" s="151">
        <v>32117</v>
      </c>
      <c r="G4" s="152"/>
      <c r="H4" s="153"/>
    </row>
    <row r="5" spans="1:8" x14ac:dyDescent="0.2">
      <c r="A5" s="134" t="s">
        <v>524</v>
      </c>
      <c r="B5" s="139"/>
      <c r="C5" s="140"/>
      <c r="D5" s="141">
        <v>30055</v>
      </c>
      <c r="E5" s="142"/>
      <c r="F5" s="143">
        <v>62281</v>
      </c>
      <c r="G5" s="144"/>
      <c r="H5" s="145"/>
    </row>
    <row r="6" spans="1:8" x14ac:dyDescent="0.2">
      <c r="A6" s="146"/>
      <c r="B6" s="147"/>
      <c r="C6" s="148"/>
      <c r="D6" s="149">
        <v>15238</v>
      </c>
      <c r="E6" s="150"/>
      <c r="F6" s="151">
        <v>38152</v>
      </c>
      <c r="G6" s="152"/>
      <c r="H6" s="153"/>
    </row>
    <row r="7" spans="1:8" x14ac:dyDescent="0.2">
      <c r="A7" s="134" t="s">
        <v>525</v>
      </c>
      <c r="B7" s="139"/>
      <c r="C7" s="140"/>
      <c r="D7" s="141">
        <v>27383</v>
      </c>
      <c r="E7" s="142"/>
      <c r="F7" s="143">
        <v>58940</v>
      </c>
      <c r="G7" s="144"/>
      <c r="H7" s="145"/>
    </row>
    <row r="8" spans="1:8" x14ac:dyDescent="0.2">
      <c r="A8" s="146"/>
      <c r="B8" s="147"/>
      <c r="C8" s="148"/>
      <c r="D8" s="149">
        <v>13331</v>
      </c>
      <c r="E8" s="150"/>
      <c r="F8" s="151">
        <v>33486</v>
      </c>
      <c r="G8" s="152"/>
      <c r="H8" s="153"/>
    </row>
    <row r="9" spans="1:8" x14ac:dyDescent="0.2">
      <c r="A9" s="134" t="s">
        <v>526</v>
      </c>
      <c r="B9" s="139"/>
      <c r="C9" s="140"/>
      <c r="D9" s="141">
        <v>49598</v>
      </c>
      <c r="E9" s="142"/>
      <c r="F9" s="143">
        <v>57336</v>
      </c>
      <c r="G9" s="144"/>
      <c r="H9" s="145"/>
    </row>
    <row r="10" spans="1:8" x14ac:dyDescent="0.2">
      <c r="A10" s="146"/>
      <c r="B10" s="147"/>
      <c r="C10" s="148"/>
      <c r="D10" s="149">
        <v>32915</v>
      </c>
      <c r="E10" s="150"/>
      <c r="F10" s="151">
        <v>34481</v>
      </c>
      <c r="G10" s="152"/>
      <c r="H10" s="153"/>
    </row>
    <row r="11" spans="1:8" x14ac:dyDescent="0.2">
      <c r="A11" s="134" t="s">
        <v>527</v>
      </c>
      <c r="B11" s="139"/>
      <c r="C11" s="140"/>
      <c r="D11" s="141">
        <v>62680</v>
      </c>
      <c r="E11" s="142"/>
      <c r="F11" s="143">
        <v>69665</v>
      </c>
      <c r="G11" s="144"/>
      <c r="H11" s="145"/>
    </row>
    <row r="12" spans="1:8" x14ac:dyDescent="0.2">
      <c r="A12" s="146"/>
      <c r="B12" s="147"/>
      <c r="C12" s="154"/>
      <c r="D12" s="149">
        <v>24360</v>
      </c>
      <c r="E12" s="150"/>
      <c r="F12" s="151">
        <v>39225</v>
      </c>
      <c r="G12" s="152"/>
      <c r="H12" s="153"/>
    </row>
    <row r="13" spans="1:8" x14ac:dyDescent="0.2">
      <c r="A13" s="134"/>
      <c r="B13" s="139"/>
      <c r="C13" s="140"/>
      <c r="D13" s="141">
        <v>41035</v>
      </c>
      <c r="E13" s="142"/>
      <c r="F13" s="143">
        <v>64196</v>
      </c>
      <c r="G13" s="155"/>
      <c r="H13" s="145"/>
    </row>
    <row r="14" spans="1:8" x14ac:dyDescent="0.2">
      <c r="A14" s="146"/>
      <c r="B14" s="147"/>
      <c r="C14" s="148"/>
      <c r="D14" s="149">
        <v>20042</v>
      </c>
      <c r="E14" s="150"/>
      <c r="F14" s="151">
        <v>35492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1.88</v>
      </c>
      <c r="C19" s="156">
        <f>ROUND(VALUE(SUBSTITUTE(実質収支比率等に係る経年分析!G$48,"▲","-")),2)</f>
        <v>7.7</v>
      </c>
      <c r="D19" s="156">
        <f>ROUND(VALUE(SUBSTITUTE(実質収支比率等に係る経年分析!H$48,"▲","-")),2)</f>
        <v>6</v>
      </c>
      <c r="E19" s="156">
        <f>ROUND(VALUE(SUBSTITUTE(実質収支比率等に係る経年分析!I$48,"▲","-")),2)</f>
        <v>0.47</v>
      </c>
      <c r="F19" s="156">
        <f>ROUND(VALUE(SUBSTITUTE(実質収支比率等に係る経年分析!J$48,"▲","-")),2)</f>
        <v>1.0900000000000001</v>
      </c>
    </row>
    <row r="20" spans="1:11" x14ac:dyDescent="0.2">
      <c r="A20" s="156" t="s">
        <v>53</v>
      </c>
      <c r="B20" s="156">
        <f>ROUND(VALUE(SUBSTITUTE(実質収支比率等に係る経年分析!F$47,"▲","-")),2)</f>
        <v>20.96</v>
      </c>
      <c r="C20" s="156">
        <f>ROUND(VALUE(SUBSTITUTE(実質収支比率等に係る経年分析!G$47,"▲","-")),2)</f>
        <v>22.96</v>
      </c>
      <c r="D20" s="156">
        <f>ROUND(VALUE(SUBSTITUTE(実質収支比率等に係る経年分析!H$47,"▲","-")),2)</f>
        <v>24.33</v>
      </c>
      <c r="E20" s="156">
        <f>ROUND(VALUE(SUBSTITUTE(実質収支比率等に係る経年分析!I$47,"▲","-")),2)</f>
        <v>25.41</v>
      </c>
      <c r="F20" s="156">
        <f>ROUND(VALUE(SUBSTITUTE(実質収支比率等に係る経年分析!J$47,"▲","-")),2)</f>
        <v>24.01</v>
      </c>
    </row>
    <row r="21" spans="1:11" x14ac:dyDescent="0.2">
      <c r="A21" s="156" t="s">
        <v>54</v>
      </c>
      <c r="B21" s="156">
        <f>IF(ISNUMBER(VALUE(SUBSTITUTE(実質収支比率等に係る経年分析!F$49,"▲","-"))),ROUND(VALUE(SUBSTITUTE(実質収支比率等に係る経年分析!F$49,"▲","-")),2),NA())</f>
        <v>-1.65</v>
      </c>
      <c r="C21" s="156">
        <f>IF(ISNUMBER(VALUE(SUBSTITUTE(実質収支比率等に係る経年分析!G$49,"▲","-"))),ROUND(VALUE(SUBSTITUTE(実質収支比率等に係る経年分析!G$49,"▲","-")),2),NA())</f>
        <v>8.4499999999999993</v>
      </c>
      <c r="D21" s="156">
        <f>IF(ISNUMBER(VALUE(SUBSTITUTE(実質収支比率等に係る経年分析!H$49,"▲","-"))),ROUND(VALUE(SUBSTITUTE(実質収支比率等に係る経年分析!H$49,"▲","-")),2),NA())</f>
        <v>-1.38</v>
      </c>
      <c r="E21" s="156">
        <f>IF(ISNUMBER(VALUE(SUBSTITUTE(実質収支比率等に係る経年分析!I$49,"▲","-"))),ROUND(VALUE(SUBSTITUTE(実質収支比率等に係る経年分析!I$49,"▲","-")),2),NA())</f>
        <v>-3.84</v>
      </c>
      <c r="F21" s="156">
        <f>IF(ISNUMBER(VALUE(SUBSTITUTE(実質収支比率等に係る経年分析!J$49,"▲","-"))),ROUND(VALUE(SUBSTITUTE(実質収支比率等に係る経年分析!J$49,"▲","-")),2),NA())</f>
        <v>-0.59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国民健康保険特別会計（直営診療施設勘定）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国民健康保険特別会計（事業勘定）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0.22</v>
      </c>
    </row>
    <row r="32" spans="1:11" x14ac:dyDescent="0.2">
      <c r="A32" s="157" t="str">
        <f>IF(連結実質赤字比率に係る赤字・黒字の構成分析!C$38="",NA(),連結実質赤字比率に係る赤字・黒字の構成分析!C$38)</f>
        <v>介護保険特別会計（保険事業勘定）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1.1200000000000001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0.53</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1.0900000000000001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1.84</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6.28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6.39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5.94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5.86</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6443</v>
      </c>
      <c r="E42" s="158"/>
      <c r="F42" s="158"/>
      <c r="G42" s="158">
        <f>'実質公債費比率（分子）の構造'!L$52</f>
        <v>6167</v>
      </c>
      <c r="H42" s="158"/>
      <c r="I42" s="158"/>
      <c r="J42" s="158">
        <f>'実質公債費比率（分子）の構造'!M$52</f>
        <v>6111</v>
      </c>
      <c r="K42" s="158"/>
      <c r="L42" s="158"/>
      <c r="M42" s="158">
        <f>'実質公債費比率（分子）の構造'!N$52</f>
        <v>6166</v>
      </c>
      <c r="N42" s="158"/>
      <c r="O42" s="158"/>
      <c r="P42" s="158">
        <f>'実質公債費比率（分子）の構造'!O$52</f>
        <v>6057</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133</v>
      </c>
      <c r="C44" s="158"/>
      <c r="D44" s="158"/>
      <c r="E44" s="158">
        <f>'実質公債費比率（分子）の構造'!L$50</f>
        <v>96</v>
      </c>
      <c r="F44" s="158"/>
      <c r="G44" s="158"/>
      <c r="H44" s="158">
        <f>'実質公債費比率（分子）の構造'!M$50</f>
        <v>64</v>
      </c>
      <c r="I44" s="158"/>
      <c r="J44" s="158"/>
      <c r="K44" s="158">
        <f>'実質公債費比率（分子）の構造'!N$50</f>
        <v>33</v>
      </c>
      <c r="L44" s="158"/>
      <c r="M44" s="158"/>
      <c r="N44" s="158">
        <f>'実質公債費比率（分子）の構造'!O$50</f>
        <v>75</v>
      </c>
      <c r="O44" s="158"/>
      <c r="P44" s="158"/>
    </row>
    <row r="45" spans="1:16" x14ac:dyDescent="0.2">
      <c r="A45" s="158" t="s">
        <v>63</v>
      </c>
      <c r="B45" s="158">
        <f>'実質公債費比率（分子）の構造'!K$49</f>
        <v>105</v>
      </c>
      <c r="C45" s="158"/>
      <c r="D45" s="158"/>
      <c r="E45" s="158">
        <f>'実質公債費比率（分子）の構造'!L$49</f>
        <v>107</v>
      </c>
      <c r="F45" s="158"/>
      <c r="G45" s="158"/>
      <c r="H45" s="158">
        <f>'実質公債費比率（分子）の構造'!M$49</f>
        <v>107</v>
      </c>
      <c r="I45" s="158"/>
      <c r="J45" s="158"/>
      <c r="K45" s="158">
        <f>'実質公債費比率（分子）の構造'!N$49</f>
        <v>111</v>
      </c>
      <c r="L45" s="158"/>
      <c r="M45" s="158"/>
      <c r="N45" s="158">
        <f>'実質公債費比率（分子）の構造'!O$49</f>
        <v>108</v>
      </c>
      <c r="O45" s="158"/>
      <c r="P45" s="158"/>
    </row>
    <row r="46" spans="1:16" x14ac:dyDescent="0.2">
      <c r="A46" s="158" t="s">
        <v>64</v>
      </c>
      <c r="B46" s="158">
        <f>'実質公債費比率（分子）の構造'!K$48</f>
        <v>3142</v>
      </c>
      <c r="C46" s="158"/>
      <c r="D46" s="158"/>
      <c r="E46" s="158">
        <f>'実質公債費比率（分子）の構造'!L$48</f>
        <v>2739</v>
      </c>
      <c r="F46" s="158"/>
      <c r="G46" s="158"/>
      <c r="H46" s="158">
        <f>'実質公債費比率（分子）の構造'!M$48</f>
        <v>2591</v>
      </c>
      <c r="I46" s="158"/>
      <c r="J46" s="158"/>
      <c r="K46" s="158">
        <f>'実質公債費比率（分子）の構造'!N$48</f>
        <v>2613</v>
      </c>
      <c r="L46" s="158"/>
      <c r="M46" s="158"/>
      <c r="N46" s="158">
        <f>'実質公債費比率（分子）の構造'!O$48</f>
        <v>2720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7491</v>
      </c>
      <c r="C49" s="158"/>
      <c r="D49" s="158"/>
      <c r="E49" s="158">
        <f>'実質公債費比率（分子）の構造'!L$45</f>
        <v>7187</v>
      </c>
      <c r="F49" s="158"/>
      <c r="G49" s="158"/>
      <c r="H49" s="158">
        <f>'実質公債費比率（分子）の構造'!M$45</f>
        <v>9269</v>
      </c>
      <c r="I49" s="158"/>
      <c r="J49" s="158"/>
      <c r="K49" s="158">
        <f>'実質公債費比率（分子）の構造'!N$45</f>
        <v>6902</v>
      </c>
      <c r="L49" s="158"/>
      <c r="M49" s="158"/>
      <c r="N49" s="158">
        <f>'実質公債費比率（分子）の構造'!O$45</f>
        <v>6783</v>
      </c>
      <c r="O49" s="158"/>
      <c r="P49" s="158"/>
    </row>
    <row r="50" spans="1:16" x14ac:dyDescent="0.2">
      <c r="A50" s="158" t="s">
        <v>67</v>
      </c>
      <c r="B50" s="158" t="e">
        <f>NA()</f>
        <v>#N/A</v>
      </c>
      <c r="C50" s="158">
        <f>IF(ISNUMBER('実質公債費比率（分子）の構造'!K$53),'実質公債費比率（分子）の構造'!K$53,NA())</f>
        <v>4428</v>
      </c>
      <c r="D50" s="158" t="e">
        <f>NA()</f>
        <v>#N/A</v>
      </c>
      <c r="E50" s="158" t="e">
        <f>NA()</f>
        <v>#N/A</v>
      </c>
      <c r="F50" s="158">
        <f>IF(ISNUMBER('実質公債費比率（分子）の構造'!L$53),'実質公債費比率（分子）の構造'!L$53,NA())</f>
        <v>3962</v>
      </c>
      <c r="G50" s="158" t="e">
        <f>NA()</f>
        <v>#N/A</v>
      </c>
      <c r="H50" s="158" t="e">
        <f>NA()</f>
        <v>#N/A</v>
      </c>
      <c r="I50" s="158">
        <f>IF(ISNUMBER('実質公債費比率（分子）の構造'!M$53),'実質公債費比率（分子）の構造'!M$53,NA())</f>
        <v>5920</v>
      </c>
      <c r="J50" s="158" t="e">
        <f>NA()</f>
        <v>#N/A</v>
      </c>
      <c r="K50" s="158" t="e">
        <f>NA()</f>
        <v>#N/A</v>
      </c>
      <c r="L50" s="158">
        <f>IF(ISNUMBER('実質公債費比率（分子）の構造'!N$53),'実質公債費比率（分子）の構造'!N$53,NA())</f>
        <v>3493</v>
      </c>
      <c r="M50" s="158" t="e">
        <f>NA()</f>
        <v>#N/A</v>
      </c>
      <c r="N50" s="158" t="e">
        <f>NA()</f>
        <v>#N/A</v>
      </c>
      <c r="O50" s="158">
        <f>IF(ISNUMBER('実質公債費比率（分子）の構造'!O$53),'実質公債費比率（分子）の構造'!O$53,NA())</f>
        <v>3629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63905</v>
      </c>
      <c r="E56" s="157"/>
      <c r="F56" s="157"/>
      <c r="G56" s="157">
        <f>'将来負担比率（分子）の構造'!J$52</f>
        <v>61097</v>
      </c>
      <c r="H56" s="157"/>
      <c r="I56" s="157"/>
      <c r="J56" s="157">
        <f>'将来負担比率（分子）の構造'!K$52</f>
        <v>57557</v>
      </c>
      <c r="K56" s="157"/>
      <c r="L56" s="157"/>
      <c r="M56" s="157">
        <f>'将来負担比率（分子）の構造'!L$52</f>
        <v>55395</v>
      </c>
      <c r="N56" s="157"/>
      <c r="O56" s="157"/>
      <c r="P56" s="157">
        <f>'将来負担比率（分子）の構造'!M$52</f>
        <v>53222</v>
      </c>
    </row>
    <row r="57" spans="1:16" x14ac:dyDescent="0.2">
      <c r="A57" s="157" t="s">
        <v>42</v>
      </c>
      <c r="B57" s="157"/>
      <c r="C57" s="157"/>
      <c r="D57" s="157">
        <f>'将来負担比率（分子）の構造'!I$51</f>
        <v>212</v>
      </c>
      <c r="E57" s="157"/>
      <c r="F57" s="157"/>
      <c r="G57" s="157">
        <f>'将来負担比率（分子）の構造'!J$51</f>
        <v>195</v>
      </c>
      <c r="H57" s="157"/>
      <c r="I57" s="157"/>
      <c r="J57" s="157">
        <f>'将来負担比率（分子）の構造'!K$51</f>
        <v>178</v>
      </c>
      <c r="K57" s="157"/>
      <c r="L57" s="157"/>
      <c r="M57" s="157">
        <f>'将来負担比率（分子）の構造'!L$51</f>
        <v>167</v>
      </c>
      <c r="N57" s="157"/>
      <c r="O57" s="157"/>
      <c r="P57" s="157">
        <f>'将来負担比率（分子）の構造'!M$51</f>
        <v>157</v>
      </c>
    </row>
    <row r="58" spans="1:16" x14ac:dyDescent="0.2">
      <c r="A58" s="157" t="s">
        <v>41</v>
      </c>
      <c r="B58" s="157"/>
      <c r="C58" s="157"/>
      <c r="D58" s="157">
        <f>'将来負担比率（分子）の構造'!I$50</f>
        <v>12234</v>
      </c>
      <c r="E58" s="157"/>
      <c r="F58" s="157"/>
      <c r="G58" s="157">
        <f>'将来負担比率（分子）の構造'!J$50</f>
        <v>12932</v>
      </c>
      <c r="H58" s="157"/>
      <c r="I58" s="157"/>
      <c r="J58" s="157">
        <f>'将来負担比率（分子）の構造'!K$50</f>
        <v>12221</v>
      </c>
      <c r="K58" s="157"/>
      <c r="L58" s="157"/>
      <c r="M58" s="157">
        <f>'将来負担比率（分子）の構造'!L$50</f>
        <v>13394</v>
      </c>
      <c r="N58" s="157"/>
      <c r="O58" s="157"/>
      <c r="P58" s="157">
        <f>'将来負担比率（分子）の構造'!M$50</f>
        <v>12798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5521</v>
      </c>
      <c r="C62" s="157"/>
      <c r="D62" s="157"/>
      <c r="E62" s="157">
        <f>'将来負担比率（分子）の構造'!J$45</f>
        <v>5363</v>
      </c>
      <c r="F62" s="157"/>
      <c r="G62" s="157"/>
      <c r="H62" s="157">
        <f>'将来負担比率（分子）の構造'!K$45</f>
        <v>5773</v>
      </c>
      <c r="I62" s="157"/>
      <c r="J62" s="157"/>
      <c r="K62" s="157">
        <f>'将来負担比率（分子）の構造'!L$45</f>
        <v>6098</v>
      </c>
      <c r="L62" s="157"/>
      <c r="M62" s="157"/>
      <c r="N62" s="157">
        <f>'将来負担比率（分子）の構造'!M$45</f>
        <v>6112</v>
      </c>
      <c r="O62" s="157"/>
      <c r="P62" s="157"/>
    </row>
    <row r="63" spans="1:16" x14ac:dyDescent="0.2">
      <c r="A63" s="157" t="s">
        <v>34</v>
      </c>
      <c r="B63" s="157">
        <f>'将来負担比率（分子）の構造'!I$44</f>
        <v>494</v>
      </c>
      <c r="C63" s="157"/>
      <c r="D63" s="157"/>
      <c r="E63" s="157">
        <f>'将来負担比率（分子）の構造'!J$44</f>
        <v>413</v>
      </c>
      <c r="F63" s="157"/>
      <c r="G63" s="157"/>
      <c r="H63" s="157">
        <f>'将来負担比率（分子）の構造'!K$44</f>
        <v>317</v>
      </c>
      <c r="I63" s="157"/>
      <c r="J63" s="157"/>
      <c r="K63" s="157">
        <f>'将来負担比率（分子）の構造'!L$44</f>
        <v>264</v>
      </c>
      <c r="L63" s="157"/>
      <c r="M63" s="157"/>
      <c r="N63" s="157">
        <f>'将来負担比率（分子）の構造'!M$44</f>
        <v>403</v>
      </c>
      <c r="O63" s="157"/>
      <c r="P63" s="157"/>
    </row>
    <row r="64" spans="1:16" x14ac:dyDescent="0.2">
      <c r="A64" s="157" t="s">
        <v>33</v>
      </c>
      <c r="B64" s="157">
        <f>'将来負担比率（分子）の構造'!I$43</f>
        <v>26597</v>
      </c>
      <c r="C64" s="157"/>
      <c r="D64" s="157"/>
      <c r="E64" s="157">
        <f>'将来負担比率（分子）の構造'!J$43</f>
        <v>21557</v>
      </c>
      <c r="F64" s="157"/>
      <c r="G64" s="157"/>
      <c r="H64" s="157">
        <f>'将来負担比率（分子）の構造'!K$43</f>
        <v>20845</v>
      </c>
      <c r="I64" s="157"/>
      <c r="J64" s="157"/>
      <c r="K64" s="157">
        <f>'将来負担比率（分子）の構造'!L$43</f>
        <v>17971</v>
      </c>
      <c r="L64" s="157"/>
      <c r="M64" s="157"/>
      <c r="N64" s="157">
        <f>'将来負担比率（分子）の構造'!M$43</f>
        <v>17607</v>
      </c>
      <c r="O64" s="157"/>
      <c r="P64" s="157"/>
    </row>
    <row r="65" spans="1:16" x14ac:dyDescent="0.2">
      <c r="A65" s="157" t="s">
        <v>32</v>
      </c>
      <c r="B65" s="157">
        <f>'将来負担比率（分子）の構造'!I$42</f>
        <v>50</v>
      </c>
      <c r="C65" s="157"/>
      <c r="D65" s="157"/>
      <c r="E65" s="157">
        <f>'将来負担比率（分子）の構造'!J$42</f>
        <v>30</v>
      </c>
      <c r="F65" s="157"/>
      <c r="G65" s="157"/>
      <c r="H65" s="157">
        <f>'将来負担比率（分子）の構造'!K$42</f>
        <v>13</v>
      </c>
      <c r="I65" s="157"/>
      <c r="J65" s="157"/>
      <c r="K65" s="157">
        <f>'将来負担比率（分子）の構造'!L$42</f>
        <v>6</v>
      </c>
      <c r="L65" s="157"/>
      <c r="M65" s="157"/>
      <c r="N65" s="157">
        <f>'将来負担比率（分子）の構造'!M$42</f>
        <v>0</v>
      </c>
      <c r="O65" s="157"/>
      <c r="P65" s="157"/>
    </row>
    <row r="66" spans="1:16" x14ac:dyDescent="0.2">
      <c r="A66" s="157" t="s">
        <v>31</v>
      </c>
      <c r="B66" s="157">
        <f>'将来負担比率（分子）の構造'!I$41</f>
        <v>64457</v>
      </c>
      <c r="C66" s="157"/>
      <c r="D66" s="157"/>
      <c r="E66" s="157">
        <f>'将来負担比率（分子）の構造'!J$41</f>
        <v>61169</v>
      </c>
      <c r="F66" s="157"/>
      <c r="G66" s="157"/>
      <c r="H66" s="157">
        <f>'将来負担比率（分子）の構造'!K$41</f>
        <v>54578</v>
      </c>
      <c r="I66" s="157"/>
      <c r="J66" s="157"/>
      <c r="K66" s="157">
        <f>'将来負担比率（分子）の構造'!L$41</f>
        <v>51647</v>
      </c>
      <c r="L66" s="157"/>
      <c r="M66" s="157"/>
      <c r="N66" s="157">
        <f>'将来負担比率（分子）の構造'!M$41</f>
        <v>50220</v>
      </c>
      <c r="O66" s="157"/>
      <c r="P66" s="157"/>
    </row>
    <row r="67" spans="1:16" x14ac:dyDescent="0.2">
      <c r="A67" s="157" t="s">
        <v>71</v>
      </c>
      <c r="B67" s="157" t="e">
        <f>NA()</f>
        <v>#N/A</v>
      </c>
      <c r="C67" s="157">
        <f>IF(ISNUMBER('将来負担比率（分子）の構造'!I$53), IF('将来負担比率（分子）の構造'!I$53 &lt; 0, 0, '将来負担比率（分子）の構造'!I$53), NA())</f>
        <v>20768</v>
      </c>
      <c r="D67" s="157" t="e">
        <f>NA()</f>
        <v>#N/A</v>
      </c>
      <c r="E67" s="157" t="e">
        <f>NA()</f>
        <v>#N/A</v>
      </c>
      <c r="F67" s="157">
        <f>IF(ISNUMBER('将来負担比率（分子）の構造'!J$53), IF('将来負担比率（分子）の構造'!J$53 &lt; 0, 0, '将来負担比率（分子）の構造'!J$53), NA())</f>
        <v>14308</v>
      </c>
      <c r="G67" s="157" t="e">
        <f>NA()</f>
        <v>#N/A</v>
      </c>
      <c r="H67" s="157" t="e">
        <f>NA()</f>
        <v>#N/A</v>
      </c>
      <c r="I67" s="157">
        <f>IF(ISNUMBER('将来負担比率（分子）の構造'!K$53), IF('将来負担比率（分子）の構造'!K$53 &lt; 0, 0, '将来負担比率（分子）の構造'!K$53), NA())</f>
        <v>11569</v>
      </c>
      <c r="J67" s="157" t="e">
        <f>NA()</f>
        <v>#N/A</v>
      </c>
      <c r="K67" s="157" t="e">
        <f>NA()</f>
        <v>#N/A</v>
      </c>
      <c r="L67" s="157">
        <f>IF(ISNUMBER('将来負担比率（分子）の構造'!L$53), IF('将来負担比率（分子）の構造'!L$53 &lt; 0, 0, '将来負担比率（分子）の構造'!L$53), NA())</f>
        <v>7029</v>
      </c>
      <c r="M67" s="157" t="e">
        <f>NA()</f>
        <v>#N/A</v>
      </c>
      <c r="N67" s="157" t="e">
        <f>NA()</f>
        <v>#N/A</v>
      </c>
      <c r="O67" s="157">
        <f>IF(ISNUMBER('将来負担比率（分子）の構造'!M$53), IF('将来負担比率（分子）の構造'!M$53 &lt; 0, 0, '将来負担比率（分子）の構造'!M$53), NA())</f>
        <v>8165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8321</v>
      </c>
      <c r="C72" s="161">
        <f>基金残高に係る経年分析!G55</f>
        <v>8861</v>
      </c>
      <c r="D72" s="161">
        <f>基金残高に係る経年分析!H55</f>
        <v>8423</v>
      </c>
    </row>
    <row r="73" spans="1:16" x14ac:dyDescent="0.2">
      <c r="A73" s="160" t="s">
        <v>74</v>
      </c>
      <c r="B73" s="161">
        <f>基金残高に係る経年分析!F56</f>
        <v>306</v>
      </c>
      <c r="C73" s="161">
        <f>基金残高に係る経年分析!G56</f>
        <v>673</v>
      </c>
      <c r="D73" s="161">
        <f>基金残高に係る経年分析!H56</f>
        <v>483</v>
      </c>
    </row>
    <row r="74" spans="1:16" x14ac:dyDescent="0.2">
      <c r="A74" s="160" t="s">
        <v>75</v>
      </c>
      <c r="B74" s="161">
        <f>基金残高に係る経年分析!F57</f>
        <v>2641</v>
      </c>
      <c r="C74" s="161">
        <f>基金残高に係る経年分析!G57</f>
        <v>2673</v>
      </c>
      <c r="D74" s="161">
        <f>基金残高に係る経年分析!H57</f>
        <v>2455</v>
      </c>
    </row>
  </sheetData>
  <sheetProtection algorithmName="SHA-512" hashValue="eg15z/syoQ2K20aPQcRBWKSnV2EwUM36038EEpQSMoAJt1Hu7RJPZ5Tv7HhCa6R03fHufRJE6o7jk+T/HNXXgA==" saltValue="7axHXO9sZJuqiNuY3Tw95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ous10039</dc:creator>
  <cp:lastModifiedBy>ous10039</cp:lastModifiedBy>
  <dcterms:created xsi:type="dcterms:W3CDTF">2026-10-01T07:43:28Z</dcterms:created>
  <dcterms:modified xsi:type="dcterms:W3CDTF">2026-10-01T07:45:19Z</dcterms:modified>
</cp:coreProperties>
</file>